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8220" activeTab="0"/>
  </bookViews>
  <sheets>
    <sheet name="④病因物質別" sheetId="1" r:id="rId1"/>
  </sheets>
  <definedNames>
    <definedName name="_xlnm.Print_Titles" localSheetId="0">'④病因物質別'!$A:$C,'④病因物質別'!$1:$3</definedName>
  </definedNames>
  <calcPr fullCalcOnLoad="1"/>
</workbook>
</file>

<file path=xl/sharedStrings.xml><?xml version="1.0" encoding="utf-8"?>
<sst xmlns="http://schemas.openxmlformats.org/spreadsheetml/2006/main" count="128" uniqueCount="56">
  <si>
    <t>年次</t>
  </si>
  <si>
    <t>昭和５０年</t>
  </si>
  <si>
    <t>５５年</t>
  </si>
  <si>
    <t>６０年</t>
  </si>
  <si>
    <t>平成２年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</si>
  <si>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</si>
  <si>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</si>
  <si>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</si>
  <si>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</si>
  <si>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</si>
  <si>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</si>
  <si>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</si>
  <si>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</si>
  <si>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１５年</t>
  </si>
  <si>
    <t>１６年</t>
  </si>
  <si>
    <t>１7年</t>
  </si>
  <si>
    <t>１8年</t>
  </si>
  <si>
    <t>１9年</t>
  </si>
  <si>
    <t>２０年</t>
  </si>
  <si>
    <t>２１年</t>
  </si>
  <si>
    <t>対前年（09/08）</t>
  </si>
  <si>
    <t>物質別</t>
  </si>
  <si>
    <t>事件</t>
  </si>
  <si>
    <t>発生</t>
  </si>
  <si>
    <t>数</t>
  </si>
  <si>
    <t>率(%)</t>
  </si>
  <si>
    <t>差</t>
  </si>
  <si>
    <t>率</t>
  </si>
  <si>
    <t>総　　　　　　　　数</t>
  </si>
  <si>
    <t>細　 菌 　（ 　総 　数 　）</t>
  </si>
  <si>
    <t>サルモネラ属菌</t>
  </si>
  <si>
    <t>ブドウ球菌</t>
  </si>
  <si>
    <t>ボツリヌス菌</t>
  </si>
  <si>
    <t>腸炎ビブリオ</t>
  </si>
  <si>
    <t>病原大腸菌</t>
  </si>
  <si>
    <t>　腸管出血性大腸菌</t>
  </si>
  <si>
    <t>　その他の病原大腸菌</t>
  </si>
  <si>
    <t>ウエルシュ菌</t>
  </si>
  <si>
    <t>セレウス菌</t>
  </si>
  <si>
    <t>ｴﾙｼﾆｱ･ｴﾝﾃﾛｺﾘﾁｶ</t>
  </si>
  <si>
    <t>ｶﾝﾋﾟﾛﾊﾞｸﾀｰ･ｼﾞｪｼﾞｭﾆ/ｺﾘ</t>
  </si>
  <si>
    <t>ナグビブリオ</t>
  </si>
  <si>
    <t>コレラ菌</t>
  </si>
  <si>
    <t>赤痢菌</t>
  </si>
  <si>
    <t>チフス菌</t>
  </si>
  <si>
    <t>パラチフスＡ菌</t>
  </si>
  <si>
    <t>その他細菌</t>
  </si>
  <si>
    <t>ノロウイルス</t>
  </si>
  <si>
    <t>その他のウイルス</t>
  </si>
  <si>
    <t>化　　学　　物　　質</t>
  </si>
  <si>
    <t>自　　然　　毒　（総　数）</t>
  </si>
  <si>
    <t>　</t>
  </si>
  <si>
    <t>植物性自然毒</t>
  </si>
  <si>
    <t>動物性自然毒</t>
  </si>
  <si>
    <t>そ　　　　の　　　　他</t>
  </si>
  <si>
    <t>不　　　　　　　　　 明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</si>
</sst>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#,##0.0"/>
    <numFmt numFmtId="179" formatCode="#,##0.0_ "/>
  </numFmts>
  <fonts count="2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56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right" vertical="center"/>
    </xf>
    <xf numFmtId="177" fontId="2" fillId="0" borderId="0" xfId="0" applyNumberFormat="1" applyFont="1" applyAlignment="1">
      <alignment vertical="center"/>
    </xf>
    <xf numFmtId="9" fontId="2" fillId="0" borderId="19" xfId="42" applyFon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178" fontId="2" fillId="0" borderId="20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9" fontId="2" fillId="0" borderId="13" xfId="42" applyFont="1" applyBorder="1" applyAlignment="1">
      <alignment vertical="center"/>
    </xf>
    <xf numFmtId="3" fontId="2" fillId="0" borderId="19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78" fontId="2" fillId="0" borderId="13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horizontal="right" vertical="center"/>
    </xf>
    <xf numFmtId="177" fontId="2" fillId="0" borderId="19" xfId="0" applyNumberFormat="1" applyFont="1" applyBorder="1" applyAlignment="1">
      <alignment horizontal="right" vertical="center" wrapText="1"/>
    </xf>
    <xf numFmtId="179" fontId="2" fillId="0" borderId="13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/>
    </xf>
    <xf numFmtId="3" fontId="2" fillId="0" borderId="21" xfId="0" applyNumberFormat="1" applyFont="1" applyBorder="1" applyAlignment="1">
      <alignment vertical="center"/>
    </xf>
    <xf numFmtId="178" fontId="2" fillId="0" borderId="21" xfId="0" applyNumberFormat="1" applyFont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right" vertical="center"/>
    </xf>
    <xf numFmtId="178" fontId="2" fillId="0" borderId="21" xfId="0" applyNumberFormat="1" applyFont="1" applyFill="1" applyBorder="1" applyAlignment="1">
      <alignment vertical="center"/>
    </xf>
    <xf numFmtId="177" fontId="2" fillId="0" borderId="21" xfId="0" applyNumberFormat="1" applyFont="1" applyBorder="1" applyAlignment="1">
      <alignment vertical="center"/>
    </xf>
    <xf numFmtId="9" fontId="2" fillId="0" borderId="21" xfId="42" applyFont="1" applyBorder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4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F4" sqref="AF4"/>
    </sheetView>
  </sheetViews>
  <sheetFormatPr defaultColWidth="9.00390625" defaultRowHeight="13.5"/>
  <cols>
    <col min="1" max="1" width="3.125" style="52" customWidth="1"/>
    <col min="2" max="2" width="14.75390625" style="52" customWidth="1"/>
    <col min="3" max="3" width="7.50390625" style="52" customWidth="1"/>
    <col min="4" max="23" width="5.75390625" style="52" customWidth="1"/>
    <col min="24" max="29" width="5.75390625" style="53" customWidth="1"/>
    <col min="30" max="30" width="5.625" style="53" customWidth="1"/>
    <col min="31" max="31" width="5.75390625" style="53" customWidth="1"/>
    <col min="32" max="32" width="5.625" style="53" customWidth="1"/>
    <col min="33" max="33" width="5.75390625" style="53" customWidth="1"/>
    <col min="34" max="34" width="5.625" style="53" customWidth="1"/>
    <col min="35" max="35" width="5.75390625" style="53" customWidth="1"/>
    <col min="36" max="41" width="5.625" style="52" customWidth="1"/>
    <col min="42" max="43" width="6.00390625" style="52" customWidth="1"/>
    <col min="44" max="16384" width="9.00390625" style="52" customWidth="1"/>
  </cols>
  <sheetData>
    <row r="1" spans="1:43" s="11" customFormat="1" ht="12">
      <c r="A1" s="1"/>
      <c r="B1" s="2"/>
      <c r="C1" s="3" t="s">
        <v>0</v>
      </c>
      <c r="D1" s="4" t="s">
        <v>1</v>
      </c>
      <c r="E1" s="5"/>
      <c r="F1" s="4" t="s">
        <v>2</v>
      </c>
      <c r="G1" s="5"/>
      <c r="H1" s="6" t="s">
        <v>3</v>
      </c>
      <c r="I1" s="6"/>
      <c r="J1" s="4" t="s">
        <v>4</v>
      </c>
      <c r="K1" s="5"/>
      <c r="L1" s="6" t="s">
        <v>5</v>
      </c>
      <c r="M1" s="5"/>
      <c r="N1" s="6" t="s">
        <v>6</v>
      </c>
      <c r="O1" s="5"/>
      <c r="P1" s="6" t="s">
        <v>7</v>
      </c>
      <c r="Q1" s="5"/>
      <c r="R1" s="6" t="s">
        <v>8</v>
      </c>
      <c r="S1" s="5"/>
      <c r="T1" s="6" t="s">
        <v>9</v>
      </c>
      <c r="U1" s="5"/>
      <c r="V1" s="6" t="s">
        <v>10</v>
      </c>
      <c r="W1" s="5"/>
      <c r="X1" s="7" t="s">
        <v>11</v>
      </c>
      <c r="Y1" s="8"/>
      <c r="Z1" s="63" t="s">
        <v>12</v>
      </c>
      <c r="AA1" s="64"/>
      <c r="AB1" s="7" t="s">
        <v>13</v>
      </c>
      <c r="AC1" s="8"/>
      <c r="AD1" s="63" t="s">
        <v>14</v>
      </c>
      <c r="AE1" s="64"/>
      <c r="AF1" s="63" t="s">
        <v>15</v>
      </c>
      <c r="AG1" s="64"/>
      <c r="AH1" s="63" t="s">
        <v>16</v>
      </c>
      <c r="AI1" s="64"/>
      <c r="AJ1" s="63" t="s">
        <v>17</v>
      </c>
      <c r="AK1" s="64"/>
      <c r="AL1" s="63" t="s">
        <v>18</v>
      </c>
      <c r="AM1" s="64"/>
      <c r="AN1" s="63" t="s">
        <v>19</v>
      </c>
      <c r="AO1" s="64"/>
      <c r="AP1" s="54" t="s">
        <v>20</v>
      </c>
      <c r="AQ1" s="10"/>
    </row>
    <row r="2" spans="1:43" s="11" customFormat="1" ht="12">
      <c r="A2" s="65" t="s">
        <v>21</v>
      </c>
      <c r="B2" s="66"/>
      <c r="C2" s="12"/>
      <c r="D2" s="13" t="s">
        <v>22</v>
      </c>
      <c r="E2" s="13" t="s">
        <v>23</v>
      </c>
      <c r="F2" s="13" t="s">
        <v>22</v>
      </c>
      <c r="G2" s="13" t="s">
        <v>23</v>
      </c>
      <c r="H2" s="13" t="s">
        <v>22</v>
      </c>
      <c r="I2" s="13" t="s">
        <v>23</v>
      </c>
      <c r="J2" s="13" t="s">
        <v>22</v>
      </c>
      <c r="K2" s="13" t="s">
        <v>23</v>
      </c>
      <c r="L2" s="13" t="s">
        <v>22</v>
      </c>
      <c r="M2" s="13" t="s">
        <v>23</v>
      </c>
      <c r="N2" s="13" t="s">
        <v>22</v>
      </c>
      <c r="O2" s="13" t="s">
        <v>23</v>
      </c>
      <c r="P2" s="13" t="s">
        <v>22</v>
      </c>
      <c r="Q2" s="13" t="s">
        <v>23</v>
      </c>
      <c r="R2" s="13" t="s">
        <v>22</v>
      </c>
      <c r="S2" s="13" t="s">
        <v>23</v>
      </c>
      <c r="T2" s="13" t="s">
        <v>22</v>
      </c>
      <c r="U2" s="13" t="s">
        <v>23</v>
      </c>
      <c r="V2" s="13" t="s">
        <v>22</v>
      </c>
      <c r="W2" s="13" t="s">
        <v>23</v>
      </c>
      <c r="X2" s="14" t="s">
        <v>22</v>
      </c>
      <c r="Y2" s="14" t="s">
        <v>23</v>
      </c>
      <c r="Z2" s="14" t="s">
        <v>22</v>
      </c>
      <c r="AA2" s="14" t="s">
        <v>23</v>
      </c>
      <c r="AB2" s="14" t="s">
        <v>22</v>
      </c>
      <c r="AC2" s="14" t="s">
        <v>23</v>
      </c>
      <c r="AD2" s="14" t="s">
        <v>22</v>
      </c>
      <c r="AE2" s="14" t="s">
        <v>23</v>
      </c>
      <c r="AF2" s="14" t="s">
        <v>22</v>
      </c>
      <c r="AG2" s="14" t="s">
        <v>23</v>
      </c>
      <c r="AH2" s="14" t="s">
        <v>22</v>
      </c>
      <c r="AI2" s="14" t="s">
        <v>23</v>
      </c>
      <c r="AJ2" s="14" t="s">
        <v>22</v>
      </c>
      <c r="AK2" s="14" t="s">
        <v>23</v>
      </c>
      <c r="AL2" s="14" t="s">
        <v>22</v>
      </c>
      <c r="AM2" s="14" t="s">
        <v>23</v>
      </c>
      <c r="AN2" s="14" t="s">
        <v>22</v>
      </c>
      <c r="AO2" s="14" t="s">
        <v>23</v>
      </c>
      <c r="AP2" s="9"/>
      <c r="AQ2" s="13"/>
    </row>
    <row r="3" spans="1:43" s="11" customFormat="1" ht="12.75" customHeight="1" thickBot="1">
      <c r="A3" s="15"/>
      <c r="B3" s="16"/>
      <c r="C3" s="17"/>
      <c r="D3" s="18" t="s">
        <v>24</v>
      </c>
      <c r="E3" s="18" t="s">
        <v>25</v>
      </c>
      <c r="F3" s="18" t="s">
        <v>24</v>
      </c>
      <c r="G3" s="18" t="s">
        <v>25</v>
      </c>
      <c r="H3" s="18" t="s">
        <v>24</v>
      </c>
      <c r="I3" s="18" t="s">
        <v>25</v>
      </c>
      <c r="J3" s="18" t="s">
        <v>24</v>
      </c>
      <c r="K3" s="18" t="s">
        <v>25</v>
      </c>
      <c r="L3" s="18" t="s">
        <v>24</v>
      </c>
      <c r="M3" s="18" t="s">
        <v>25</v>
      </c>
      <c r="N3" s="18" t="s">
        <v>24</v>
      </c>
      <c r="O3" s="18" t="s">
        <v>25</v>
      </c>
      <c r="P3" s="18" t="s">
        <v>24</v>
      </c>
      <c r="Q3" s="18" t="s">
        <v>25</v>
      </c>
      <c r="R3" s="18" t="s">
        <v>24</v>
      </c>
      <c r="S3" s="18" t="s">
        <v>25</v>
      </c>
      <c r="T3" s="18" t="s">
        <v>24</v>
      </c>
      <c r="U3" s="18" t="s">
        <v>25</v>
      </c>
      <c r="V3" s="18" t="s">
        <v>24</v>
      </c>
      <c r="W3" s="18" t="s">
        <v>25</v>
      </c>
      <c r="X3" s="19" t="s">
        <v>24</v>
      </c>
      <c r="Y3" s="19" t="s">
        <v>25</v>
      </c>
      <c r="Z3" s="19" t="s">
        <v>24</v>
      </c>
      <c r="AA3" s="19" t="s">
        <v>25</v>
      </c>
      <c r="AB3" s="19" t="s">
        <v>24</v>
      </c>
      <c r="AC3" s="19" t="s">
        <v>25</v>
      </c>
      <c r="AD3" s="19" t="s">
        <v>24</v>
      </c>
      <c r="AE3" s="19" t="s">
        <v>25</v>
      </c>
      <c r="AF3" s="19" t="s">
        <v>24</v>
      </c>
      <c r="AG3" s="19" t="s">
        <v>25</v>
      </c>
      <c r="AH3" s="19" t="s">
        <v>24</v>
      </c>
      <c r="AI3" s="19" t="s">
        <v>25</v>
      </c>
      <c r="AJ3" s="19" t="s">
        <v>24</v>
      </c>
      <c r="AK3" s="19" t="s">
        <v>25</v>
      </c>
      <c r="AL3" s="19" t="s">
        <v>24</v>
      </c>
      <c r="AM3" s="19" t="s">
        <v>25</v>
      </c>
      <c r="AN3" s="19" t="s">
        <v>24</v>
      </c>
      <c r="AO3" s="19" t="s">
        <v>25</v>
      </c>
      <c r="AP3" s="20" t="s">
        <v>26</v>
      </c>
      <c r="AQ3" s="18" t="s">
        <v>27</v>
      </c>
    </row>
    <row r="4" spans="1:43" s="11" customFormat="1" ht="15" customHeight="1" thickTop="1">
      <c r="A4" s="57" t="s">
        <v>28</v>
      </c>
      <c r="B4" s="55"/>
      <c r="C4" s="56"/>
      <c r="D4" s="21">
        <v>1783</v>
      </c>
      <c r="E4" s="21">
        <v>100</v>
      </c>
      <c r="F4" s="21">
        <v>1001</v>
      </c>
      <c r="G4" s="21">
        <v>100</v>
      </c>
      <c r="H4" s="21">
        <v>1177</v>
      </c>
      <c r="I4" s="21">
        <v>100</v>
      </c>
      <c r="J4" s="21">
        <v>926</v>
      </c>
      <c r="K4" s="21">
        <v>100</v>
      </c>
      <c r="L4" s="21">
        <v>699</v>
      </c>
      <c r="M4" s="21">
        <v>100</v>
      </c>
      <c r="N4" s="21">
        <v>1217</v>
      </c>
      <c r="O4" s="21">
        <v>100</v>
      </c>
      <c r="P4" s="21">
        <v>1960</v>
      </c>
      <c r="Q4" s="21">
        <v>100</v>
      </c>
      <c r="R4" s="21">
        <v>3010</v>
      </c>
      <c r="S4" s="21">
        <v>100</v>
      </c>
      <c r="T4" s="21">
        <v>2697</v>
      </c>
      <c r="U4" s="21">
        <v>100</v>
      </c>
      <c r="V4" s="21">
        <v>2247</v>
      </c>
      <c r="W4" s="21">
        <v>100</v>
      </c>
      <c r="X4" s="22">
        <v>1928</v>
      </c>
      <c r="Y4" s="23">
        <v>100</v>
      </c>
      <c r="Z4" s="24">
        <v>1850</v>
      </c>
      <c r="AA4" s="22">
        <v>100</v>
      </c>
      <c r="AB4" s="22">
        <v>1585</v>
      </c>
      <c r="AC4" s="23">
        <v>100</v>
      </c>
      <c r="AD4" s="24">
        <v>1666</v>
      </c>
      <c r="AE4" s="22">
        <v>100</v>
      </c>
      <c r="AF4" s="24">
        <v>1545</v>
      </c>
      <c r="AG4" s="22">
        <v>100</v>
      </c>
      <c r="AH4" s="24">
        <v>1491</v>
      </c>
      <c r="AI4" s="22">
        <f aca="true" t="shared" si="0" ref="AI4:AI30">AH4/$AH$4*100</f>
        <v>100</v>
      </c>
      <c r="AJ4" s="24">
        <v>1289</v>
      </c>
      <c r="AK4" s="22">
        <f aca="true" t="shared" si="1" ref="AK4:AK30">AJ4/$AJ$4*100</f>
        <v>100</v>
      </c>
      <c r="AL4" s="24">
        <v>1369</v>
      </c>
      <c r="AM4" s="22">
        <f aca="true" t="shared" si="2" ref="AM4:AM30">AL4/$AL$4*100</f>
        <v>100</v>
      </c>
      <c r="AN4" s="24">
        <v>1048</v>
      </c>
      <c r="AO4" s="22">
        <f aca="true" t="shared" si="3" ref="AO4:AO30">AN4/$AN$4*100</f>
        <v>100</v>
      </c>
      <c r="AP4" s="25">
        <f aca="true" t="shared" si="4" ref="AP4:AP30">AN4-AL4</f>
        <v>-321</v>
      </c>
      <c r="AQ4" s="26">
        <f>AN4/AL4</f>
        <v>0.7655222790357925</v>
      </c>
    </row>
    <row r="5" spans="1:43" s="11" customFormat="1" ht="15" customHeight="1">
      <c r="A5" s="57" t="s">
        <v>29</v>
      </c>
      <c r="B5" s="55"/>
      <c r="C5" s="56"/>
      <c r="D5" s="21">
        <v>1059</v>
      </c>
      <c r="E5" s="27">
        <v>59.394279304542906</v>
      </c>
      <c r="F5" s="21">
        <v>681</v>
      </c>
      <c r="G5" s="27">
        <v>68.03196803196802</v>
      </c>
      <c r="H5" s="21">
        <v>877</v>
      </c>
      <c r="I5" s="27">
        <v>74.51146983857264</v>
      </c>
      <c r="J5" s="21">
        <v>673</v>
      </c>
      <c r="K5" s="27">
        <v>72.67818574514038</v>
      </c>
      <c r="L5" s="21">
        <v>561</v>
      </c>
      <c r="M5" s="27">
        <v>80.25751072961373</v>
      </c>
      <c r="N5" s="21">
        <v>969</v>
      </c>
      <c r="O5" s="27">
        <v>79.62202136400987</v>
      </c>
      <c r="P5" s="21">
        <v>1630</v>
      </c>
      <c r="Q5" s="27">
        <v>83.16326530612244</v>
      </c>
      <c r="R5" s="21">
        <v>2620</v>
      </c>
      <c r="S5" s="27">
        <v>87.04318936877077</v>
      </c>
      <c r="T5" s="21">
        <v>2356</v>
      </c>
      <c r="U5" s="27">
        <v>89.54770049410871</v>
      </c>
      <c r="V5" s="21">
        <v>1783</v>
      </c>
      <c r="W5" s="27">
        <v>79.35024477080552</v>
      </c>
      <c r="X5" s="22">
        <v>1469</v>
      </c>
      <c r="Y5" s="28">
        <v>65.37605696484201</v>
      </c>
      <c r="Z5" s="24">
        <v>1377</v>
      </c>
      <c r="AA5" s="29">
        <v>74.43243243243242</v>
      </c>
      <c r="AB5" s="22">
        <v>1110</v>
      </c>
      <c r="AC5" s="28">
        <v>70.03154574132492</v>
      </c>
      <c r="AD5" s="24">
        <v>1152</v>
      </c>
      <c r="AE5" s="29">
        <v>69.14765906362545</v>
      </c>
      <c r="AF5" s="24">
        <v>1065</v>
      </c>
      <c r="AG5" s="29">
        <v>68.93203883495146</v>
      </c>
      <c r="AH5" s="24">
        <v>774</v>
      </c>
      <c r="AI5" s="29">
        <f t="shared" si="0"/>
        <v>51.91146881287726</v>
      </c>
      <c r="AJ5" s="24">
        <v>732</v>
      </c>
      <c r="AK5" s="29">
        <f t="shared" si="1"/>
        <v>56.788207913110945</v>
      </c>
      <c r="AL5" s="24">
        <v>778</v>
      </c>
      <c r="AM5" s="29">
        <f t="shared" si="2"/>
        <v>56.82980277574872</v>
      </c>
      <c r="AN5" s="24">
        <v>536</v>
      </c>
      <c r="AO5" s="29">
        <f t="shared" si="3"/>
        <v>51.14503816793893</v>
      </c>
      <c r="AP5" s="25">
        <f t="shared" si="4"/>
        <v>-242</v>
      </c>
      <c r="AQ5" s="26">
        <f>AN5/AL5</f>
        <v>0.6889460154241646</v>
      </c>
    </row>
    <row r="6" spans="1:43" s="11" customFormat="1" ht="15" customHeight="1">
      <c r="A6" s="30"/>
      <c r="B6" s="55" t="s">
        <v>30</v>
      </c>
      <c r="C6" s="56"/>
      <c r="D6" s="21">
        <v>73</v>
      </c>
      <c r="E6" s="27">
        <v>4.094223219293326</v>
      </c>
      <c r="F6" s="21">
        <v>105</v>
      </c>
      <c r="G6" s="27">
        <v>10.48951048951049</v>
      </c>
      <c r="H6" s="21">
        <v>82</v>
      </c>
      <c r="I6" s="27">
        <v>6.966864910790145</v>
      </c>
      <c r="J6" s="21">
        <v>129</v>
      </c>
      <c r="K6" s="27">
        <v>13.930885529157667</v>
      </c>
      <c r="L6" s="21">
        <v>179</v>
      </c>
      <c r="M6" s="27">
        <v>25.608011444921313</v>
      </c>
      <c r="N6" s="21">
        <v>350</v>
      </c>
      <c r="O6" s="27">
        <v>28.75924404272802</v>
      </c>
      <c r="P6" s="21">
        <v>521</v>
      </c>
      <c r="Q6" s="27">
        <v>26.581632653061227</v>
      </c>
      <c r="R6" s="21">
        <v>757</v>
      </c>
      <c r="S6" s="27">
        <v>25.14950166112957</v>
      </c>
      <c r="T6" s="21">
        <v>825</v>
      </c>
      <c r="U6" s="27">
        <v>31.356898517673887</v>
      </c>
      <c r="V6" s="21">
        <v>518</v>
      </c>
      <c r="W6" s="27">
        <v>23.05295950155763</v>
      </c>
      <c r="X6" s="22">
        <v>361</v>
      </c>
      <c r="Y6" s="28">
        <v>16.06586559857588</v>
      </c>
      <c r="Z6" s="24">
        <v>465</v>
      </c>
      <c r="AA6" s="29">
        <v>25.135135135135133</v>
      </c>
      <c r="AB6" s="22">
        <v>350</v>
      </c>
      <c r="AC6" s="28">
        <v>22.082018927444793</v>
      </c>
      <c r="AD6" s="24">
        <v>225</v>
      </c>
      <c r="AE6" s="29">
        <v>13.505402160864346</v>
      </c>
      <c r="AF6" s="24">
        <v>144</v>
      </c>
      <c r="AG6" s="29">
        <v>9.320388349514563</v>
      </c>
      <c r="AH6" s="24">
        <v>124</v>
      </c>
      <c r="AI6" s="29">
        <f t="shared" si="0"/>
        <v>8.316566063044936</v>
      </c>
      <c r="AJ6" s="24">
        <v>126</v>
      </c>
      <c r="AK6" s="29">
        <f t="shared" si="1"/>
        <v>9.77501939487975</v>
      </c>
      <c r="AL6" s="24">
        <v>99</v>
      </c>
      <c r="AM6" s="29">
        <f t="shared" si="2"/>
        <v>7.231555880204529</v>
      </c>
      <c r="AN6" s="24">
        <v>67</v>
      </c>
      <c r="AO6" s="28">
        <f t="shared" si="3"/>
        <v>6.393129770992366</v>
      </c>
      <c r="AP6" s="31">
        <f t="shared" si="4"/>
        <v>-32</v>
      </c>
      <c r="AQ6" s="32">
        <f>AN6/AL6</f>
        <v>0.6767676767676768</v>
      </c>
    </row>
    <row r="7" spans="1:43" s="11" customFormat="1" ht="15" customHeight="1">
      <c r="A7" s="30"/>
      <c r="B7" s="55" t="s">
        <v>31</v>
      </c>
      <c r="C7" s="56"/>
      <c r="D7" s="21">
        <v>275</v>
      </c>
      <c r="E7" s="27">
        <v>15.42344363432417</v>
      </c>
      <c r="F7" s="21">
        <v>209</v>
      </c>
      <c r="G7" s="27">
        <v>20.87912087912088</v>
      </c>
      <c r="H7" s="21">
        <v>163</v>
      </c>
      <c r="I7" s="27">
        <v>13.848768054375531</v>
      </c>
      <c r="J7" s="21">
        <v>110</v>
      </c>
      <c r="K7" s="27">
        <v>11.879049676025918</v>
      </c>
      <c r="L7" s="21">
        <v>60</v>
      </c>
      <c r="M7" s="27">
        <v>8.583690987124463</v>
      </c>
      <c r="N7" s="21">
        <v>44</v>
      </c>
      <c r="O7" s="27">
        <v>3.61544782251438</v>
      </c>
      <c r="P7" s="21">
        <v>51</v>
      </c>
      <c r="Q7" s="27">
        <v>2.6020408163265305</v>
      </c>
      <c r="R7" s="21">
        <v>85</v>
      </c>
      <c r="S7" s="27">
        <v>2.823920265780731</v>
      </c>
      <c r="T7" s="21">
        <v>67</v>
      </c>
      <c r="U7" s="27">
        <v>2.546560243253516</v>
      </c>
      <c r="V7" s="21">
        <v>87</v>
      </c>
      <c r="W7" s="27">
        <v>3.871829105473965</v>
      </c>
      <c r="X7" s="22">
        <v>92</v>
      </c>
      <c r="Y7" s="28">
        <v>4.094348019581664</v>
      </c>
      <c r="Z7" s="24">
        <v>72</v>
      </c>
      <c r="AA7" s="29">
        <v>3.8918918918918917</v>
      </c>
      <c r="AB7" s="22">
        <v>59</v>
      </c>
      <c r="AC7" s="28">
        <v>3.722397476340694</v>
      </c>
      <c r="AD7" s="24">
        <v>55</v>
      </c>
      <c r="AE7" s="29">
        <v>3.3013205282112845</v>
      </c>
      <c r="AF7" s="24">
        <v>63</v>
      </c>
      <c r="AG7" s="29">
        <v>4.077669902912621</v>
      </c>
      <c r="AH7" s="24">
        <v>61</v>
      </c>
      <c r="AI7" s="29">
        <f t="shared" si="0"/>
        <v>4.09121395036888</v>
      </c>
      <c r="AJ7" s="24">
        <v>70</v>
      </c>
      <c r="AK7" s="29">
        <f t="shared" si="1"/>
        <v>5.430566330488751</v>
      </c>
      <c r="AL7" s="24">
        <v>58</v>
      </c>
      <c r="AM7" s="29">
        <f t="shared" si="2"/>
        <v>4.236669101533966</v>
      </c>
      <c r="AN7" s="24">
        <v>41</v>
      </c>
      <c r="AO7" s="29">
        <f t="shared" si="3"/>
        <v>3.9122137404580157</v>
      </c>
      <c r="AP7" s="31">
        <f t="shared" si="4"/>
        <v>-17</v>
      </c>
      <c r="AQ7" s="26">
        <f>AN7/AL7</f>
        <v>0.7068965517241379</v>
      </c>
    </row>
    <row r="8" spans="1:43" s="11" customFormat="1" ht="15" customHeight="1">
      <c r="A8" s="30"/>
      <c r="B8" s="55" t="s">
        <v>32</v>
      </c>
      <c r="C8" s="56"/>
      <c r="D8" s="21">
        <v>1</v>
      </c>
      <c r="E8" s="27">
        <v>0.056085249579360626</v>
      </c>
      <c r="F8" s="21">
        <v>1</v>
      </c>
      <c r="G8" s="27">
        <v>0.0999000999000999</v>
      </c>
      <c r="H8" s="21">
        <v>1</v>
      </c>
      <c r="I8" s="27">
        <v>0.08496176720475786</v>
      </c>
      <c r="J8" s="21">
        <v>0</v>
      </c>
      <c r="K8" s="27">
        <v>0</v>
      </c>
      <c r="L8" s="21">
        <v>3</v>
      </c>
      <c r="M8" s="27">
        <v>0.4291845493562232</v>
      </c>
      <c r="N8" s="21">
        <v>1</v>
      </c>
      <c r="O8" s="27">
        <v>0.08216926869350863</v>
      </c>
      <c r="P8" s="21">
        <v>2</v>
      </c>
      <c r="Q8" s="27">
        <v>0.10204081632653061</v>
      </c>
      <c r="R8" s="21">
        <v>1</v>
      </c>
      <c r="S8" s="27">
        <v>0.03322259136212625</v>
      </c>
      <c r="T8" s="21">
        <v>3</v>
      </c>
      <c r="U8" s="27">
        <v>0.11402508551881414</v>
      </c>
      <c r="V8" s="22">
        <v>0</v>
      </c>
      <c r="W8" s="29">
        <v>0</v>
      </c>
      <c r="X8" s="22">
        <v>0</v>
      </c>
      <c r="Y8" s="29">
        <v>0</v>
      </c>
      <c r="Z8" s="22">
        <v>0</v>
      </c>
      <c r="AA8" s="29">
        <v>0</v>
      </c>
      <c r="AB8" s="22">
        <v>0</v>
      </c>
      <c r="AC8" s="29">
        <v>0</v>
      </c>
      <c r="AD8" s="33">
        <v>0</v>
      </c>
      <c r="AE8" s="29">
        <v>0</v>
      </c>
      <c r="AF8" s="33">
        <v>0</v>
      </c>
      <c r="AG8" s="29">
        <v>0</v>
      </c>
      <c r="AH8" s="33">
        <v>1</v>
      </c>
      <c r="AI8" s="29">
        <f t="shared" si="0"/>
        <v>0.0670690811535882</v>
      </c>
      <c r="AJ8" s="33">
        <v>1</v>
      </c>
      <c r="AK8" s="29">
        <f t="shared" si="1"/>
        <v>0.07757951900698215</v>
      </c>
      <c r="AL8" s="33">
        <v>0</v>
      </c>
      <c r="AM8" s="29">
        <f t="shared" si="2"/>
        <v>0</v>
      </c>
      <c r="AN8" s="33">
        <v>0</v>
      </c>
      <c r="AO8" s="29">
        <f t="shared" si="3"/>
        <v>0</v>
      </c>
      <c r="AP8" s="31">
        <f t="shared" si="4"/>
        <v>0</v>
      </c>
      <c r="AQ8" s="26"/>
    </row>
    <row r="9" spans="1:43" s="11" customFormat="1" ht="15" customHeight="1">
      <c r="A9" s="30"/>
      <c r="B9" s="61" t="s">
        <v>33</v>
      </c>
      <c r="C9" s="62"/>
      <c r="D9" s="22">
        <v>667</v>
      </c>
      <c r="E9" s="29">
        <v>37.40886146943354</v>
      </c>
      <c r="F9" s="22">
        <v>307</v>
      </c>
      <c r="G9" s="29">
        <v>30.66933066933067</v>
      </c>
      <c r="H9" s="22">
        <v>519</v>
      </c>
      <c r="I9" s="29">
        <v>44.09515717926933</v>
      </c>
      <c r="J9" s="22">
        <v>358</v>
      </c>
      <c r="K9" s="29">
        <v>38.66090712742981</v>
      </c>
      <c r="L9" s="22">
        <v>245</v>
      </c>
      <c r="M9" s="29">
        <v>35.050071530758224</v>
      </c>
      <c r="N9" s="22">
        <v>292</v>
      </c>
      <c r="O9" s="29">
        <v>23.99342645850452</v>
      </c>
      <c r="P9" s="22">
        <v>568</v>
      </c>
      <c r="Q9" s="29">
        <v>28.97959183673469</v>
      </c>
      <c r="R9" s="22">
        <v>839</v>
      </c>
      <c r="S9" s="29">
        <v>27.87375415282392</v>
      </c>
      <c r="T9" s="22">
        <v>667</v>
      </c>
      <c r="U9" s="29">
        <v>25.351577347016345</v>
      </c>
      <c r="V9" s="22">
        <v>422</v>
      </c>
      <c r="W9" s="29">
        <v>18.78059635068981</v>
      </c>
      <c r="X9" s="22">
        <v>307</v>
      </c>
      <c r="Y9" s="28">
        <v>13.662661326212728</v>
      </c>
      <c r="Z9" s="24">
        <v>229</v>
      </c>
      <c r="AA9" s="29">
        <v>12.378378378378379</v>
      </c>
      <c r="AB9" s="22">
        <v>108</v>
      </c>
      <c r="AC9" s="28">
        <v>6.813880126182966</v>
      </c>
      <c r="AD9" s="24">
        <v>205</v>
      </c>
      <c r="AE9" s="29">
        <v>12.304921968787514</v>
      </c>
      <c r="AF9" s="24">
        <v>113</v>
      </c>
      <c r="AG9" s="29">
        <v>7.313915857605179</v>
      </c>
      <c r="AH9" s="24">
        <v>71</v>
      </c>
      <c r="AI9" s="29">
        <f t="shared" si="0"/>
        <v>4.761904761904762</v>
      </c>
      <c r="AJ9" s="24">
        <v>42</v>
      </c>
      <c r="AK9" s="29">
        <f t="shared" si="1"/>
        <v>3.2583397982932505</v>
      </c>
      <c r="AL9" s="24">
        <v>17</v>
      </c>
      <c r="AM9" s="29">
        <f t="shared" si="2"/>
        <v>1.241782322863404</v>
      </c>
      <c r="AN9" s="24">
        <v>14</v>
      </c>
      <c r="AO9" s="29">
        <f t="shared" si="3"/>
        <v>1.3358778625954197</v>
      </c>
      <c r="AP9" s="31">
        <f t="shared" si="4"/>
        <v>-3</v>
      </c>
      <c r="AQ9" s="26">
        <f aca="true" t="shared" si="5" ref="AQ9:AQ14">AN9/AL9</f>
        <v>0.8235294117647058</v>
      </c>
    </row>
    <row r="10" spans="1:43" s="11" customFormat="1" ht="15" customHeight="1">
      <c r="A10" s="30"/>
      <c r="B10" s="55" t="s">
        <v>34</v>
      </c>
      <c r="C10" s="56"/>
      <c r="D10" s="21">
        <v>22</v>
      </c>
      <c r="E10" s="27">
        <v>1.233875490745934</v>
      </c>
      <c r="F10" s="21">
        <v>21</v>
      </c>
      <c r="G10" s="27">
        <v>2.097902097902098</v>
      </c>
      <c r="H10" s="21">
        <v>34</v>
      </c>
      <c r="I10" s="27">
        <v>2.888700084961767</v>
      </c>
      <c r="J10" s="21">
        <v>19</v>
      </c>
      <c r="K10" s="27">
        <v>2.0518358531317493</v>
      </c>
      <c r="L10" s="21">
        <v>20</v>
      </c>
      <c r="M10" s="27">
        <v>2.8612303290414878</v>
      </c>
      <c r="N10" s="21">
        <v>179</v>
      </c>
      <c r="O10" s="27">
        <v>14.708299096138045</v>
      </c>
      <c r="P10" s="21">
        <v>176</v>
      </c>
      <c r="Q10" s="27">
        <v>8.979591836734693</v>
      </c>
      <c r="R10" s="21">
        <v>285</v>
      </c>
      <c r="S10" s="27">
        <v>9.46843853820598</v>
      </c>
      <c r="T10" s="21">
        <v>245</v>
      </c>
      <c r="U10" s="27">
        <v>9.312048650703154</v>
      </c>
      <c r="V10" s="21">
        <v>219</v>
      </c>
      <c r="W10" s="27">
        <v>9.746328437917223</v>
      </c>
      <c r="X10" s="22">
        <v>223</v>
      </c>
      <c r="Y10" s="28">
        <v>9.924343569203382</v>
      </c>
      <c r="Z10" s="24">
        <v>97</v>
      </c>
      <c r="AA10" s="29">
        <v>5.243243243243243</v>
      </c>
      <c r="AB10" s="22">
        <v>47</v>
      </c>
      <c r="AC10" s="28">
        <v>2.965299684542587</v>
      </c>
      <c r="AD10" s="24">
        <v>45</v>
      </c>
      <c r="AE10" s="29">
        <v>2.701080432172869</v>
      </c>
      <c r="AF10" s="24">
        <v>49</v>
      </c>
      <c r="AG10" s="29">
        <v>3.171521035598705</v>
      </c>
      <c r="AH10" s="24">
        <v>43</v>
      </c>
      <c r="AI10" s="29">
        <f t="shared" si="0"/>
        <v>2.8839704896042924</v>
      </c>
      <c r="AJ10" s="24">
        <v>36</v>
      </c>
      <c r="AK10" s="29">
        <f t="shared" si="1"/>
        <v>2.7928626842513578</v>
      </c>
      <c r="AL10" s="24">
        <v>29</v>
      </c>
      <c r="AM10" s="29">
        <f t="shared" si="2"/>
        <v>2.118334550766983</v>
      </c>
      <c r="AN10" s="24">
        <v>36</v>
      </c>
      <c r="AO10" s="29">
        <f t="shared" si="3"/>
        <v>3.435114503816794</v>
      </c>
      <c r="AP10" s="31">
        <f t="shared" si="4"/>
        <v>7</v>
      </c>
      <c r="AQ10" s="26">
        <f t="shared" si="5"/>
        <v>1.2413793103448276</v>
      </c>
    </row>
    <row r="11" spans="1:43" s="11" customFormat="1" ht="15" customHeight="1">
      <c r="A11" s="30"/>
      <c r="B11" s="55" t="s">
        <v>35</v>
      </c>
      <c r="C11" s="56"/>
      <c r="D11" s="21"/>
      <c r="E11" s="27"/>
      <c r="F11" s="21"/>
      <c r="G11" s="27"/>
      <c r="H11" s="21"/>
      <c r="I11" s="27"/>
      <c r="J11" s="21"/>
      <c r="K11" s="27"/>
      <c r="L11" s="21"/>
      <c r="M11" s="27"/>
      <c r="N11" s="21"/>
      <c r="O11" s="27"/>
      <c r="P11" s="21"/>
      <c r="Q11" s="27"/>
      <c r="R11" s="21">
        <v>16</v>
      </c>
      <c r="S11" s="27">
        <v>0.53156146179402</v>
      </c>
      <c r="T11" s="21">
        <v>8</v>
      </c>
      <c r="U11" s="27">
        <v>0.3040668947168377</v>
      </c>
      <c r="V11" s="21">
        <v>16</v>
      </c>
      <c r="W11" s="27">
        <v>0.7120605251446372</v>
      </c>
      <c r="X11" s="22">
        <v>24</v>
      </c>
      <c r="Y11" s="28">
        <v>1.0680907877169559</v>
      </c>
      <c r="Z11" s="24">
        <v>13</v>
      </c>
      <c r="AA11" s="29">
        <v>0.7027027027027027</v>
      </c>
      <c r="AB11" s="22">
        <v>12</v>
      </c>
      <c r="AC11" s="28">
        <v>0.7570977917981072</v>
      </c>
      <c r="AD11" s="24">
        <v>18</v>
      </c>
      <c r="AE11" s="29">
        <v>1.0804321728691477</v>
      </c>
      <c r="AF11" s="24">
        <v>24</v>
      </c>
      <c r="AG11" s="29">
        <v>1.5533980582524272</v>
      </c>
      <c r="AH11" s="24">
        <v>24</v>
      </c>
      <c r="AI11" s="29">
        <f t="shared" si="0"/>
        <v>1.6096579476861168</v>
      </c>
      <c r="AJ11" s="24">
        <v>25</v>
      </c>
      <c r="AK11" s="29">
        <f t="shared" si="1"/>
        <v>1.9394879751745537</v>
      </c>
      <c r="AL11" s="24">
        <v>17</v>
      </c>
      <c r="AM11" s="29">
        <f t="shared" si="2"/>
        <v>1.241782322863404</v>
      </c>
      <c r="AN11" s="24">
        <v>26</v>
      </c>
      <c r="AO11" s="29">
        <f t="shared" si="3"/>
        <v>2.480916030534351</v>
      </c>
      <c r="AP11" s="31">
        <f t="shared" si="4"/>
        <v>9</v>
      </c>
      <c r="AQ11" s="26">
        <f t="shared" si="5"/>
        <v>1.5294117647058822</v>
      </c>
    </row>
    <row r="12" spans="1:43" s="11" customFormat="1" ht="15" customHeight="1">
      <c r="A12" s="30"/>
      <c r="B12" s="34" t="s">
        <v>36</v>
      </c>
      <c r="C12" s="12"/>
      <c r="D12" s="21"/>
      <c r="E12" s="27"/>
      <c r="F12" s="21"/>
      <c r="G12" s="27"/>
      <c r="H12" s="21"/>
      <c r="I12" s="27"/>
      <c r="J12" s="21"/>
      <c r="K12" s="27"/>
      <c r="L12" s="21"/>
      <c r="M12" s="27"/>
      <c r="N12" s="21"/>
      <c r="O12" s="27"/>
      <c r="P12" s="21"/>
      <c r="Q12" s="27"/>
      <c r="R12" s="21">
        <v>269</v>
      </c>
      <c r="S12" s="27">
        <v>8.93687707641196</v>
      </c>
      <c r="T12" s="21">
        <v>237</v>
      </c>
      <c r="U12" s="27">
        <v>9.007981755986318</v>
      </c>
      <c r="V12" s="21">
        <v>203</v>
      </c>
      <c r="W12" s="27">
        <v>9.034267912772584</v>
      </c>
      <c r="X12" s="22">
        <v>199</v>
      </c>
      <c r="Y12" s="28">
        <v>8.856252781486425</v>
      </c>
      <c r="Z12" s="24">
        <v>84</v>
      </c>
      <c r="AA12" s="29">
        <v>4.54054054054054</v>
      </c>
      <c r="AB12" s="22">
        <v>35</v>
      </c>
      <c r="AC12" s="28">
        <v>2.2082018927444795</v>
      </c>
      <c r="AD12" s="24">
        <v>27</v>
      </c>
      <c r="AE12" s="29">
        <v>1.6206482593037215</v>
      </c>
      <c r="AF12" s="24">
        <v>25</v>
      </c>
      <c r="AG12" s="29">
        <v>1.6181229773462782</v>
      </c>
      <c r="AH12" s="24">
        <v>19</v>
      </c>
      <c r="AI12" s="29">
        <f t="shared" si="0"/>
        <v>1.2743125419181758</v>
      </c>
      <c r="AJ12" s="24">
        <v>11</v>
      </c>
      <c r="AK12" s="29">
        <f t="shared" si="1"/>
        <v>0.8533747090768037</v>
      </c>
      <c r="AL12" s="24">
        <v>12</v>
      </c>
      <c r="AM12" s="29">
        <f t="shared" si="2"/>
        <v>0.8765522279035792</v>
      </c>
      <c r="AN12" s="24">
        <v>10</v>
      </c>
      <c r="AO12" s="29">
        <f t="shared" si="3"/>
        <v>0.9541984732824428</v>
      </c>
      <c r="AP12" s="31">
        <f t="shared" si="4"/>
        <v>-2</v>
      </c>
      <c r="AQ12" s="26">
        <f t="shared" si="5"/>
        <v>0.8333333333333334</v>
      </c>
    </row>
    <row r="13" spans="1:43" s="11" customFormat="1" ht="15" customHeight="1">
      <c r="A13" s="30"/>
      <c r="B13" s="55" t="s">
        <v>37</v>
      </c>
      <c r="C13" s="56"/>
      <c r="D13" s="21"/>
      <c r="E13" s="27"/>
      <c r="F13" s="21"/>
      <c r="G13" s="27"/>
      <c r="H13" s="21">
        <v>9</v>
      </c>
      <c r="I13" s="27">
        <v>0.7646559048428208</v>
      </c>
      <c r="J13" s="21">
        <v>24</v>
      </c>
      <c r="K13" s="27">
        <v>2.591792656587473</v>
      </c>
      <c r="L13" s="21">
        <v>20</v>
      </c>
      <c r="M13" s="27">
        <v>2.8612303290414878</v>
      </c>
      <c r="N13" s="21">
        <v>27</v>
      </c>
      <c r="O13" s="27">
        <v>2.218570254724733</v>
      </c>
      <c r="P13" s="21">
        <v>23</v>
      </c>
      <c r="Q13" s="27">
        <v>1.1734693877551021</v>
      </c>
      <c r="R13" s="21">
        <v>39</v>
      </c>
      <c r="S13" s="27">
        <v>1.2956810631229236</v>
      </c>
      <c r="T13" s="21">
        <v>22</v>
      </c>
      <c r="U13" s="27">
        <v>0.8361839604713037</v>
      </c>
      <c r="V13" s="21">
        <v>32</v>
      </c>
      <c r="W13" s="27">
        <v>1.4241210502892745</v>
      </c>
      <c r="X13" s="22">
        <v>22</v>
      </c>
      <c r="Y13" s="28">
        <v>0.9790832220738763</v>
      </c>
      <c r="Z13" s="24">
        <v>37</v>
      </c>
      <c r="AA13" s="29">
        <v>2</v>
      </c>
      <c r="AB13" s="22">
        <v>34</v>
      </c>
      <c r="AC13" s="28">
        <v>2.145110410094637</v>
      </c>
      <c r="AD13" s="24">
        <v>28</v>
      </c>
      <c r="AE13" s="29">
        <v>1.680672268907563</v>
      </c>
      <c r="AF13" s="24">
        <v>27</v>
      </c>
      <c r="AG13" s="29">
        <v>1.7475728155339807</v>
      </c>
      <c r="AH13" s="24">
        <v>35</v>
      </c>
      <c r="AI13" s="29">
        <f t="shared" si="0"/>
        <v>2.3474178403755865</v>
      </c>
      <c r="AJ13" s="24">
        <v>27</v>
      </c>
      <c r="AK13" s="29">
        <f t="shared" si="1"/>
        <v>2.094647013188518</v>
      </c>
      <c r="AL13" s="24">
        <v>34</v>
      </c>
      <c r="AM13" s="29">
        <f t="shared" si="2"/>
        <v>2.483564645726808</v>
      </c>
      <c r="AN13" s="24">
        <v>20</v>
      </c>
      <c r="AO13" s="29">
        <f t="shared" si="3"/>
        <v>1.9083969465648856</v>
      </c>
      <c r="AP13" s="31">
        <f t="shared" si="4"/>
        <v>-14</v>
      </c>
      <c r="AQ13" s="26">
        <f t="shared" si="5"/>
        <v>0.5882352941176471</v>
      </c>
    </row>
    <row r="14" spans="1:43" s="11" customFormat="1" ht="15" customHeight="1">
      <c r="A14" s="30"/>
      <c r="B14" s="55" t="s">
        <v>38</v>
      </c>
      <c r="C14" s="56"/>
      <c r="D14" s="21"/>
      <c r="E14" s="27"/>
      <c r="F14" s="21"/>
      <c r="G14" s="27"/>
      <c r="H14" s="21">
        <v>17</v>
      </c>
      <c r="I14" s="27">
        <v>1.4443500424808835</v>
      </c>
      <c r="J14" s="21">
        <v>11</v>
      </c>
      <c r="K14" s="27">
        <v>1.187904967602592</v>
      </c>
      <c r="L14" s="21">
        <v>11</v>
      </c>
      <c r="M14" s="27">
        <v>1.5736766809728182</v>
      </c>
      <c r="N14" s="21">
        <v>5</v>
      </c>
      <c r="O14" s="27">
        <v>0.4108463434675432</v>
      </c>
      <c r="P14" s="21">
        <v>10</v>
      </c>
      <c r="Q14" s="27">
        <v>0.5102040816326531</v>
      </c>
      <c r="R14" s="21">
        <v>20</v>
      </c>
      <c r="S14" s="27">
        <v>0.6644518272425249</v>
      </c>
      <c r="T14" s="21">
        <v>11</v>
      </c>
      <c r="U14" s="27">
        <v>0.41809198023565186</v>
      </c>
      <c r="V14" s="21">
        <v>10</v>
      </c>
      <c r="W14" s="27">
        <v>0.4450378282153983</v>
      </c>
      <c r="X14" s="22">
        <v>9</v>
      </c>
      <c r="Y14" s="28">
        <v>0.4005340453938585</v>
      </c>
      <c r="Z14" s="24">
        <v>7</v>
      </c>
      <c r="AA14" s="29">
        <v>0.3783783783783784</v>
      </c>
      <c r="AB14" s="22">
        <v>12</v>
      </c>
      <c r="AC14" s="28">
        <v>0.7570977917981072</v>
      </c>
      <c r="AD14" s="24">
        <v>25</v>
      </c>
      <c r="AE14" s="29">
        <v>1.5006002400960383</v>
      </c>
      <c r="AF14" s="24">
        <v>16</v>
      </c>
      <c r="AG14" s="29">
        <v>1.035598705501618</v>
      </c>
      <c r="AH14" s="24">
        <v>18</v>
      </c>
      <c r="AI14" s="29">
        <f t="shared" si="0"/>
        <v>1.2072434607645874</v>
      </c>
      <c r="AJ14" s="24">
        <v>8</v>
      </c>
      <c r="AK14" s="29">
        <f t="shared" si="1"/>
        <v>0.6206361520558572</v>
      </c>
      <c r="AL14" s="24">
        <v>21</v>
      </c>
      <c r="AM14" s="29">
        <f t="shared" si="2"/>
        <v>1.5339663988312637</v>
      </c>
      <c r="AN14" s="24">
        <v>13</v>
      </c>
      <c r="AO14" s="29">
        <f t="shared" si="3"/>
        <v>1.2404580152671756</v>
      </c>
      <c r="AP14" s="31">
        <f t="shared" si="4"/>
        <v>-8</v>
      </c>
      <c r="AQ14" s="26">
        <f t="shared" si="5"/>
        <v>0.6190476190476191</v>
      </c>
    </row>
    <row r="15" spans="1:43" s="11" customFormat="1" ht="15" customHeight="1">
      <c r="A15" s="30"/>
      <c r="B15" s="55" t="s">
        <v>39</v>
      </c>
      <c r="C15" s="56"/>
      <c r="D15" s="21"/>
      <c r="E15" s="27"/>
      <c r="F15" s="21"/>
      <c r="G15" s="27"/>
      <c r="H15" s="21">
        <v>0</v>
      </c>
      <c r="I15" s="27">
        <v>0</v>
      </c>
      <c r="J15" s="21">
        <v>0</v>
      </c>
      <c r="K15" s="27">
        <v>0</v>
      </c>
      <c r="L15" s="21">
        <v>0</v>
      </c>
      <c r="M15" s="27">
        <v>0</v>
      </c>
      <c r="N15" s="21">
        <v>0</v>
      </c>
      <c r="O15" s="27">
        <v>0</v>
      </c>
      <c r="P15" s="21">
        <v>3</v>
      </c>
      <c r="Q15" s="27">
        <v>0.15306122448979592</v>
      </c>
      <c r="R15" s="21">
        <v>1</v>
      </c>
      <c r="S15" s="27">
        <v>0.03322259136212625</v>
      </c>
      <c r="T15" s="21">
        <v>2</v>
      </c>
      <c r="U15" s="27">
        <v>0.07601672367920942</v>
      </c>
      <c r="V15" s="21">
        <v>1</v>
      </c>
      <c r="W15" s="27">
        <v>0.04450378282153983</v>
      </c>
      <c r="X15" s="22">
        <v>4</v>
      </c>
      <c r="Y15" s="28">
        <v>0.1780151312861593</v>
      </c>
      <c r="Z15" s="24">
        <v>8</v>
      </c>
      <c r="AA15" s="29">
        <v>0.43243243243243246</v>
      </c>
      <c r="AB15" s="22">
        <v>0</v>
      </c>
      <c r="AC15" s="29">
        <v>0</v>
      </c>
      <c r="AD15" s="24">
        <v>1</v>
      </c>
      <c r="AE15" s="29">
        <v>0.060024009603841535</v>
      </c>
      <c r="AF15" s="24">
        <v>0</v>
      </c>
      <c r="AG15" s="29">
        <v>0</v>
      </c>
      <c r="AH15" s="24">
        <v>0</v>
      </c>
      <c r="AI15" s="29">
        <f t="shared" si="0"/>
        <v>0</v>
      </c>
      <c r="AJ15" s="24">
        <v>0</v>
      </c>
      <c r="AK15" s="29">
        <f t="shared" si="1"/>
        <v>0</v>
      </c>
      <c r="AL15" s="24">
        <v>0</v>
      </c>
      <c r="AM15" s="29">
        <f t="shared" si="2"/>
        <v>0</v>
      </c>
      <c r="AN15" s="24">
        <v>0</v>
      </c>
      <c r="AO15" s="29">
        <f t="shared" si="3"/>
        <v>0</v>
      </c>
      <c r="AP15" s="31">
        <f t="shared" si="4"/>
        <v>0</v>
      </c>
      <c r="AQ15" s="26"/>
    </row>
    <row r="16" spans="1:43" s="11" customFormat="1" ht="15" customHeight="1">
      <c r="A16" s="30"/>
      <c r="B16" s="55" t="s">
        <v>40</v>
      </c>
      <c r="C16" s="56"/>
      <c r="D16" s="21"/>
      <c r="E16" s="27"/>
      <c r="F16" s="21"/>
      <c r="G16" s="27"/>
      <c r="H16" s="21">
        <v>50</v>
      </c>
      <c r="I16" s="27">
        <v>4.248088360237893</v>
      </c>
      <c r="J16" s="21">
        <v>19</v>
      </c>
      <c r="K16" s="27">
        <v>2.0518358531317493</v>
      </c>
      <c r="L16" s="21">
        <v>20</v>
      </c>
      <c r="M16" s="27">
        <v>2.8612303290414878</v>
      </c>
      <c r="N16" s="21">
        <v>65</v>
      </c>
      <c r="O16" s="27">
        <v>5.341002465078061</v>
      </c>
      <c r="P16" s="21">
        <v>257</v>
      </c>
      <c r="Q16" s="27">
        <v>13.112244897959183</v>
      </c>
      <c r="R16" s="21">
        <v>553</v>
      </c>
      <c r="S16" s="27">
        <v>18.372093023255815</v>
      </c>
      <c r="T16" s="21">
        <v>493</v>
      </c>
      <c r="U16" s="27">
        <v>18.738122386925124</v>
      </c>
      <c r="V16" s="21">
        <v>469</v>
      </c>
      <c r="W16" s="27">
        <v>20.87227414330218</v>
      </c>
      <c r="X16" s="22">
        <v>428</v>
      </c>
      <c r="Y16" s="28">
        <v>19.047619047619047</v>
      </c>
      <c r="Z16" s="24">
        <v>447</v>
      </c>
      <c r="AA16" s="29">
        <v>24.16216216216216</v>
      </c>
      <c r="AB16" s="22">
        <v>491</v>
      </c>
      <c r="AC16" s="28">
        <v>30.977917981072554</v>
      </c>
      <c r="AD16" s="24">
        <v>558</v>
      </c>
      <c r="AE16" s="29">
        <v>33.493397358943575</v>
      </c>
      <c r="AF16" s="24">
        <v>645</v>
      </c>
      <c r="AG16" s="29">
        <v>41.74757281553398</v>
      </c>
      <c r="AH16" s="24">
        <v>416</v>
      </c>
      <c r="AI16" s="29">
        <f t="shared" si="0"/>
        <v>27.900737759892692</v>
      </c>
      <c r="AJ16" s="24">
        <v>416</v>
      </c>
      <c r="AK16" s="29">
        <f t="shared" si="1"/>
        <v>32.27307990690458</v>
      </c>
      <c r="AL16" s="24">
        <v>509</v>
      </c>
      <c r="AM16" s="29">
        <f t="shared" si="2"/>
        <v>37.18042366691015</v>
      </c>
      <c r="AN16" s="24">
        <v>345</v>
      </c>
      <c r="AO16" s="29">
        <f t="shared" si="3"/>
        <v>32.91984732824427</v>
      </c>
      <c r="AP16" s="31">
        <f t="shared" si="4"/>
        <v>-164</v>
      </c>
      <c r="AQ16" s="26">
        <f>AN16/AL16</f>
        <v>0.6777996070726916</v>
      </c>
    </row>
    <row r="17" spans="1:43" s="11" customFormat="1" ht="15" customHeight="1">
      <c r="A17" s="30"/>
      <c r="B17" s="55" t="s">
        <v>41</v>
      </c>
      <c r="C17" s="56"/>
      <c r="D17" s="21"/>
      <c r="E17" s="27"/>
      <c r="F17" s="21"/>
      <c r="G17" s="27"/>
      <c r="H17" s="21">
        <v>1</v>
      </c>
      <c r="I17" s="27">
        <v>0.08496176720475786</v>
      </c>
      <c r="J17" s="21">
        <v>0</v>
      </c>
      <c r="K17" s="27">
        <v>0</v>
      </c>
      <c r="L17" s="21">
        <v>0</v>
      </c>
      <c r="M17" s="27">
        <v>0</v>
      </c>
      <c r="N17" s="21">
        <v>3</v>
      </c>
      <c r="O17" s="27">
        <v>0.24650780608052586</v>
      </c>
      <c r="P17" s="21">
        <v>3</v>
      </c>
      <c r="Q17" s="27">
        <v>0.15306122448979592</v>
      </c>
      <c r="R17" s="21">
        <v>1</v>
      </c>
      <c r="S17" s="27">
        <v>0.03322259136212625</v>
      </c>
      <c r="T17" s="21">
        <v>2</v>
      </c>
      <c r="U17" s="27">
        <v>0.07601672367920942</v>
      </c>
      <c r="V17" s="21">
        <v>5</v>
      </c>
      <c r="W17" s="27">
        <v>0.22251891410769914</v>
      </c>
      <c r="X17" s="22">
        <v>1</v>
      </c>
      <c r="Y17" s="28">
        <v>0.04450378282153983</v>
      </c>
      <c r="Z17" s="24">
        <v>2</v>
      </c>
      <c r="AA17" s="29">
        <v>0.10810810810810811</v>
      </c>
      <c r="AB17" s="22">
        <v>2</v>
      </c>
      <c r="AC17" s="28">
        <v>0.12618296529968456</v>
      </c>
      <c r="AD17" s="33">
        <v>0</v>
      </c>
      <c r="AE17" s="29">
        <v>0</v>
      </c>
      <c r="AF17" s="33">
        <v>0</v>
      </c>
      <c r="AG17" s="29">
        <v>0</v>
      </c>
      <c r="AH17" s="24">
        <v>0</v>
      </c>
      <c r="AI17" s="29">
        <f t="shared" si="0"/>
        <v>0</v>
      </c>
      <c r="AJ17" s="24">
        <v>1</v>
      </c>
      <c r="AK17" s="29">
        <f t="shared" si="1"/>
        <v>0.07757951900698215</v>
      </c>
      <c r="AL17" s="24">
        <v>1</v>
      </c>
      <c r="AM17" s="29">
        <f t="shared" si="2"/>
        <v>0.07304601899196494</v>
      </c>
      <c r="AN17" s="24">
        <v>0</v>
      </c>
      <c r="AO17" s="29">
        <f t="shared" si="3"/>
        <v>0</v>
      </c>
      <c r="AP17" s="31">
        <f t="shared" si="4"/>
        <v>-1</v>
      </c>
      <c r="AQ17" s="26">
        <f>AN17/AL17</f>
        <v>0</v>
      </c>
    </row>
    <row r="18" spans="1:43" s="11" customFormat="1" ht="15" customHeight="1">
      <c r="A18" s="30"/>
      <c r="B18" s="55" t="s">
        <v>42</v>
      </c>
      <c r="C18" s="56"/>
      <c r="D18" s="21"/>
      <c r="E18" s="27"/>
      <c r="F18" s="21"/>
      <c r="G18" s="27"/>
      <c r="H18" s="21"/>
      <c r="I18" s="27"/>
      <c r="J18" s="21"/>
      <c r="K18" s="27"/>
      <c r="L18" s="21"/>
      <c r="M18" s="27"/>
      <c r="N18" s="21"/>
      <c r="O18" s="27"/>
      <c r="P18" s="21"/>
      <c r="Q18" s="27"/>
      <c r="R18" s="21"/>
      <c r="S18" s="27"/>
      <c r="T18" s="21"/>
      <c r="U18" s="27"/>
      <c r="V18" s="21">
        <v>1</v>
      </c>
      <c r="W18" s="27">
        <v>0.04450378282153983</v>
      </c>
      <c r="X18" s="22">
        <v>1</v>
      </c>
      <c r="Y18" s="28">
        <v>0.04450378282153983</v>
      </c>
      <c r="Z18" s="24">
        <v>2</v>
      </c>
      <c r="AA18" s="29">
        <v>0.10810810810810811</v>
      </c>
      <c r="AB18" s="22">
        <v>0</v>
      </c>
      <c r="AC18" s="29">
        <v>0</v>
      </c>
      <c r="AD18" s="33">
        <v>0</v>
      </c>
      <c r="AE18" s="29">
        <v>0</v>
      </c>
      <c r="AF18" s="33">
        <v>0</v>
      </c>
      <c r="AG18" s="29">
        <v>0</v>
      </c>
      <c r="AH18" s="24">
        <v>0</v>
      </c>
      <c r="AI18" s="29">
        <f t="shared" si="0"/>
        <v>0</v>
      </c>
      <c r="AJ18" s="24">
        <v>0</v>
      </c>
      <c r="AK18" s="29">
        <f t="shared" si="1"/>
        <v>0</v>
      </c>
      <c r="AL18" s="24">
        <v>3</v>
      </c>
      <c r="AM18" s="29">
        <f t="shared" si="2"/>
        <v>0.2191380569758948</v>
      </c>
      <c r="AN18" s="24">
        <v>0</v>
      </c>
      <c r="AO18" s="29">
        <f t="shared" si="3"/>
        <v>0</v>
      </c>
      <c r="AP18" s="31">
        <f t="shared" si="4"/>
        <v>-3</v>
      </c>
      <c r="AQ18" s="26">
        <f>AN18/AL18</f>
        <v>0</v>
      </c>
    </row>
    <row r="19" spans="1:43" s="11" customFormat="1" ht="15" customHeight="1">
      <c r="A19" s="30"/>
      <c r="B19" s="55" t="s">
        <v>43</v>
      </c>
      <c r="C19" s="56"/>
      <c r="D19" s="21"/>
      <c r="E19" s="27"/>
      <c r="F19" s="21"/>
      <c r="G19" s="27"/>
      <c r="H19" s="21"/>
      <c r="I19" s="27"/>
      <c r="J19" s="21"/>
      <c r="K19" s="27"/>
      <c r="L19" s="21"/>
      <c r="M19" s="27"/>
      <c r="N19" s="21"/>
      <c r="O19" s="27"/>
      <c r="P19" s="21"/>
      <c r="Q19" s="27"/>
      <c r="R19" s="21"/>
      <c r="S19" s="27"/>
      <c r="T19" s="21"/>
      <c r="U19" s="27"/>
      <c r="V19" s="21">
        <v>1</v>
      </c>
      <c r="W19" s="27">
        <v>0.04450378282153983</v>
      </c>
      <c r="X19" s="22">
        <v>3</v>
      </c>
      <c r="Y19" s="28">
        <v>0.13351134846461948</v>
      </c>
      <c r="Z19" s="24">
        <v>2</v>
      </c>
      <c r="AA19" s="29">
        <v>0.10810810810810811</v>
      </c>
      <c r="AB19" s="22">
        <v>1</v>
      </c>
      <c r="AC19" s="28">
        <v>0.06309148264984228</v>
      </c>
      <c r="AD19" s="24">
        <v>1</v>
      </c>
      <c r="AE19" s="29">
        <v>0.060024009603841535</v>
      </c>
      <c r="AF19" s="24">
        <v>0</v>
      </c>
      <c r="AG19" s="29">
        <v>0</v>
      </c>
      <c r="AH19" s="24">
        <v>1</v>
      </c>
      <c r="AI19" s="29">
        <f t="shared" si="0"/>
        <v>0.0670690811535882</v>
      </c>
      <c r="AJ19" s="24">
        <v>0</v>
      </c>
      <c r="AK19" s="29">
        <f t="shared" si="1"/>
        <v>0</v>
      </c>
      <c r="AL19" s="24">
        <v>3</v>
      </c>
      <c r="AM19" s="29">
        <f t="shared" si="2"/>
        <v>0.2191380569758948</v>
      </c>
      <c r="AN19" s="24">
        <v>0</v>
      </c>
      <c r="AO19" s="29">
        <f t="shared" si="3"/>
        <v>0</v>
      </c>
      <c r="AP19" s="31">
        <f t="shared" si="4"/>
        <v>-3</v>
      </c>
      <c r="AQ19" s="26">
        <f>AN19/AL19</f>
        <v>0</v>
      </c>
    </row>
    <row r="20" spans="1:43" s="11" customFormat="1" ht="15" customHeight="1">
      <c r="A20" s="30"/>
      <c r="B20" s="55" t="s">
        <v>44</v>
      </c>
      <c r="C20" s="56"/>
      <c r="D20" s="21"/>
      <c r="E20" s="27"/>
      <c r="F20" s="21"/>
      <c r="G20" s="27"/>
      <c r="H20" s="21"/>
      <c r="I20" s="27"/>
      <c r="J20" s="21"/>
      <c r="K20" s="27"/>
      <c r="L20" s="21"/>
      <c r="M20" s="27"/>
      <c r="N20" s="21"/>
      <c r="O20" s="27"/>
      <c r="P20" s="21"/>
      <c r="Q20" s="27"/>
      <c r="R20" s="21"/>
      <c r="S20" s="27"/>
      <c r="T20" s="21"/>
      <c r="U20" s="27"/>
      <c r="V20" s="22">
        <v>0</v>
      </c>
      <c r="W20" s="29">
        <v>0</v>
      </c>
      <c r="X20" s="22">
        <v>0</v>
      </c>
      <c r="Y20" s="29">
        <v>0</v>
      </c>
      <c r="Z20" s="22">
        <v>0</v>
      </c>
      <c r="AA20" s="29">
        <v>0</v>
      </c>
      <c r="AB20" s="22">
        <v>0</v>
      </c>
      <c r="AC20" s="29">
        <v>0</v>
      </c>
      <c r="AD20" s="33">
        <v>0</v>
      </c>
      <c r="AE20" s="29">
        <v>0</v>
      </c>
      <c r="AF20" s="33">
        <v>0</v>
      </c>
      <c r="AG20" s="29">
        <v>0</v>
      </c>
      <c r="AH20" s="24">
        <v>0</v>
      </c>
      <c r="AI20" s="29">
        <f t="shared" si="0"/>
        <v>0</v>
      </c>
      <c r="AJ20" s="24">
        <v>0</v>
      </c>
      <c r="AK20" s="29">
        <f t="shared" si="1"/>
        <v>0</v>
      </c>
      <c r="AL20" s="24">
        <v>0</v>
      </c>
      <c r="AM20" s="29">
        <f t="shared" si="2"/>
        <v>0</v>
      </c>
      <c r="AN20" s="24">
        <v>0</v>
      </c>
      <c r="AO20" s="29">
        <f t="shared" si="3"/>
        <v>0</v>
      </c>
      <c r="AP20" s="31">
        <f t="shared" si="4"/>
        <v>0</v>
      </c>
      <c r="AQ20" s="26"/>
    </row>
    <row r="21" spans="1:43" s="11" customFormat="1" ht="15" customHeight="1">
      <c r="A21" s="30"/>
      <c r="B21" s="55" t="s">
        <v>45</v>
      </c>
      <c r="C21" s="56"/>
      <c r="D21" s="21"/>
      <c r="E21" s="27"/>
      <c r="F21" s="21"/>
      <c r="G21" s="27"/>
      <c r="H21" s="21"/>
      <c r="I21" s="27"/>
      <c r="J21" s="21"/>
      <c r="K21" s="27"/>
      <c r="L21" s="21"/>
      <c r="M21" s="27"/>
      <c r="N21" s="21"/>
      <c r="O21" s="27"/>
      <c r="P21" s="21"/>
      <c r="Q21" s="27"/>
      <c r="R21" s="21"/>
      <c r="S21" s="27"/>
      <c r="T21" s="21"/>
      <c r="U21" s="27"/>
      <c r="V21" s="22">
        <v>0</v>
      </c>
      <c r="W21" s="29">
        <v>0</v>
      </c>
      <c r="X21" s="22">
        <v>0</v>
      </c>
      <c r="Y21" s="29">
        <v>0</v>
      </c>
      <c r="Z21" s="22">
        <v>0</v>
      </c>
      <c r="AA21" s="29">
        <v>0</v>
      </c>
      <c r="AB21" s="22">
        <v>0</v>
      </c>
      <c r="AC21" s="29">
        <v>0</v>
      </c>
      <c r="AD21" s="33">
        <v>0</v>
      </c>
      <c r="AE21" s="29">
        <v>0</v>
      </c>
      <c r="AF21" s="33">
        <v>0</v>
      </c>
      <c r="AG21" s="29">
        <v>0</v>
      </c>
      <c r="AH21" s="24">
        <v>0</v>
      </c>
      <c r="AI21" s="29">
        <f t="shared" si="0"/>
        <v>0</v>
      </c>
      <c r="AJ21" s="24">
        <v>0</v>
      </c>
      <c r="AK21" s="29">
        <f t="shared" si="1"/>
        <v>0</v>
      </c>
      <c r="AL21" s="24">
        <v>0</v>
      </c>
      <c r="AM21" s="29">
        <f t="shared" si="2"/>
        <v>0</v>
      </c>
      <c r="AN21" s="24">
        <v>0</v>
      </c>
      <c r="AO21" s="29">
        <f t="shared" si="3"/>
        <v>0</v>
      </c>
      <c r="AP21" s="31">
        <f t="shared" si="4"/>
        <v>0</v>
      </c>
      <c r="AQ21" s="26"/>
    </row>
    <row r="22" spans="1:43" s="11" customFormat="1" ht="15" customHeight="1">
      <c r="A22" s="30"/>
      <c r="B22" s="55" t="s">
        <v>46</v>
      </c>
      <c r="C22" s="56"/>
      <c r="D22" s="21">
        <v>21</v>
      </c>
      <c r="E22" s="27">
        <v>1.1777902411665733</v>
      </c>
      <c r="F22" s="21">
        <v>38</v>
      </c>
      <c r="G22" s="27">
        <v>3.796203796203796</v>
      </c>
      <c r="H22" s="21">
        <v>1</v>
      </c>
      <c r="I22" s="27">
        <v>0.08496176720475786</v>
      </c>
      <c r="J22" s="21">
        <v>3</v>
      </c>
      <c r="K22" s="27">
        <v>0.32397408207343414</v>
      </c>
      <c r="L22" s="21">
        <v>3</v>
      </c>
      <c r="M22" s="27">
        <v>0.4291845493562232</v>
      </c>
      <c r="N22" s="21">
        <v>3</v>
      </c>
      <c r="O22" s="27">
        <v>0.24650780608052586</v>
      </c>
      <c r="P22" s="21">
        <v>16</v>
      </c>
      <c r="Q22" s="27">
        <v>0.8163265306122449</v>
      </c>
      <c r="R22" s="21">
        <v>39</v>
      </c>
      <c r="S22" s="27">
        <v>1.2956810631229236</v>
      </c>
      <c r="T22" s="21">
        <v>19</v>
      </c>
      <c r="U22" s="27">
        <v>0.7221588749524895</v>
      </c>
      <c r="V22" s="21">
        <v>18</v>
      </c>
      <c r="W22" s="27">
        <v>0.801068090787717</v>
      </c>
      <c r="X22" s="22">
        <v>18</v>
      </c>
      <c r="Y22" s="28">
        <v>0.801068090787717</v>
      </c>
      <c r="Z22" s="24">
        <v>9</v>
      </c>
      <c r="AA22" s="29">
        <v>0.48648648648648646</v>
      </c>
      <c r="AB22" s="22">
        <v>6</v>
      </c>
      <c r="AC22" s="35">
        <v>0.3785488958990536</v>
      </c>
      <c r="AD22" s="36">
        <v>9</v>
      </c>
      <c r="AE22" s="35">
        <v>0.5402160864345739</v>
      </c>
      <c r="AF22" s="36">
        <v>8</v>
      </c>
      <c r="AG22" s="35">
        <v>0.517799352750809</v>
      </c>
      <c r="AH22" s="24">
        <v>4</v>
      </c>
      <c r="AI22" s="35">
        <f t="shared" si="0"/>
        <v>0.2682763246143528</v>
      </c>
      <c r="AJ22" s="24">
        <v>5</v>
      </c>
      <c r="AK22" s="29">
        <f t="shared" si="1"/>
        <v>0.3878975950349108</v>
      </c>
      <c r="AL22" s="24">
        <v>4</v>
      </c>
      <c r="AM22" s="29">
        <f t="shared" si="2"/>
        <v>0.2921840759678598</v>
      </c>
      <c r="AN22" s="24">
        <v>0</v>
      </c>
      <c r="AO22" s="29">
        <f t="shared" si="3"/>
        <v>0</v>
      </c>
      <c r="AP22" s="31">
        <f t="shared" si="4"/>
        <v>-4</v>
      </c>
      <c r="AQ22" s="26">
        <f aca="true" t="shared" si="6" ref="AQ22:AQ30">AN22/AL22</f>
        <v>0</v>
      </c>
    </row>
    <row r="23" spans="1:43" s="11" customFormat="1" ht="15" customHeight="1">
      <c r="A23" s="57" t="s">
        <v>47</v>
      </c>
      <c r="B23" s="55"/>
      <c r="C23" s="56"/>
      <c r="D23" s="21"/>
      <c r="E23" s="27"/>
      <c r="F23" s="21"/>
      <c r="G23" s="27"/>
      <c r="H23" s="21"/>
      <c r="I23" s="27"/>
      <c r="J23" s="21"/>
      <c r="K23" s="27"/>
      <c r="L23" s="21"/>
      <c r="M23" s="27"/>
      <c r="N23" s="21"/>
      <c r="O23" s="27"/>
      <c r="P23" s="21"/>
      <c r="Q23" s="27"/>
      <c r="R23" s="21">
        <v>123</v>
      </c>
      <c r="S23" s="27">
        <v>4.086378737541528</v>
      </c>
      <c r="T23" s="21">
        <v>116</v>
      </c>
      <c r="U23" s="27">
        <v>4.4089699733941465</v>
      </c>
      <c r="V23" s="21">
        <v>245</v>
      </c>
      <c r="W23" s="27">
        <v>10.903426791277258</v>
      </c>
      <c r="X23" s="22">
        <v>269</v>
      </c>
      <c r="Y23" s="28">
        <v>11.971517578994215</v>
      </c>
      <c r="Z23" s="24">
        <v>268</v>
      </c>
      <c r="AA23" s="29">
        <v>14.486486486486486</v>
      </c>
      <c r="AB23" s="37">
        <v>278</v>
      </c>
      <c r="AC23" s="38">
        <v>25.045045045045043</v>
      </c>
      <c r="AD23" s="39">
        <v>277</v>
      </c>
      <c r="AE23" s="38">
        <v>24.04513888888889</v>
      </c>
      <c r="AF23" s="39">
        <v>274</v>
      </c>
      <c r="AG23" s="38">
        <v>17.734627831715212</v>
      </c>
      <c r="AH23" s="24">
        <v>499</v>
      </c>
      <c r="AI23" s="38">
        <f t="shared" si="0"/>
        <v>33.46747149564051</v>
      </c>
      <c r="AJ23" s="24">
        <v>344</v>
      </c>
      <c r="AK23" s="29">
        <f t="shared" si="1"/>
        <v>26.687354538401863</v>
      </c>
      <c r="AL23" s="24">
        <v>303</v>
      </c>
      <c r="AM23" s="29">
        <f t="shared" si="2"/>
        <v>22.132943754565375</v>
      </c>
      <c r="AN23" s="24">
        <v>288</v>
      </c>
      <c r="AO23" s="29">
        <f t="shared" si="3"/>
        <v>27.480916030534353</v>
      </c>
      <c r="AP23" s="31">
        <f t="shared" si="4"/>
        <v>-15</v>
      </c>
      <c r="AQ23" s="26">
        <f t="shared" si="6"/>
        <v>0.9504950495049505</v>
      </c>
    </row>
    <row r="24" spans="1:43" s="11" customFormat="1" ht="15" customHeight="1">
      <c r="A24" s="57" t="s">
        <v>48</v>
      </c>
      <c r="B24" s="55"/>
      <c r="C24" s="56"/>
      <c r="D24" s="21"/>
      <c r="E24" s="27"/>
      <c r="F24" s="21"/>
      <c r="G24" s="27"/>
      <c r="H24" s="21"/>
      <c r="I24" s="27"/>
      <c r="J24" s="21"/>
      <c r="K24" s="27"/>
      <c r="L24" s="21"/>
      <c r="M24" s="27"/>
      <c r="N24" s="21"/>
      <c r="O24" s="27"/>
      <c r="P24" s="21"/>
      <c r="Q24" s="27"/>
      <c r="R24" s="21">
        <v>0</v>
      </c>
      <c r="S24" s="27">
        <v>0</v>
      </c>
      <c r="T24" s="21">
        <v>0</v>
      </c>
      <c r="U24" s="27">
        <v>0</v>
      </c>
      <c r="V24" s="21">
        <v>2</v>
      </c>
      <c r="W24" s="27">
        <v>0.08900756564307966</v>
      </c>
      <c r="X24" s="22">
        <v>1</v>
      </c>
      <c r="Y24" s="28">
        <v>0.04450378282153983</v>
      </c>
      <c r="Z24" s="24">
        <v>1</v>
      </c>
      <c r="AA24" s="29">
        <v>0.05405405405405406</v>
      </c>
      <c r="AB24" s="37">
        <v>4</v>
      </c>
      <c r="AC24" s="38">
        <v>0.36036036036036034</v>
      </c>
      <c r="AD24" s="33">
        <v>0</v>
      </c>
      <c r="AE24" s="29">
        <v>0</v>
      </c>
      <c r="AF24" s="33">
        <v>1</v>
      </c>
      <c r="AG24" s="29">
        <v>0.06472491909385113</v>
      </c>
      <c r="AH24" s="24">
        <v>5</v>
      </c>
      <c r="AI24" s="29">
        <f t="shared" si="0"/>
        <v>0.335345405767941</v>
      </c>
      <c r="AJ24" s="24">
        <v>4</v>
      </c>
      <c r="AK24" s="29">
        <f t="shared" si="1"/>
        <v>0.3103180760279286</v>
      </c>
      <c r="AL24" s="24">
        <v>1</v>
      </c>
      <c r="AM24" s="29">
        <f t="shared" si="2"/>
        <v>0.07304601899196494</v>
      </c>
      <c r="AN24" s="24">
        <v>2</v>
      </c>
      <c r="AO24" s="29">
        <f t="shared" si="3"/>
        <v>0.19083969465648853</v>
      </c>
      <c r="AP24" s="31">
        <f t="shared" si="4"/>
        <v>1</v>
      </c>
      <c r="AQ24" s="26">
        <f t="shared" si="6"/>
        <v>2</v>
      </c>
    </row>
    <row r="25" spans="1:43" s="11" customFormat="1" ht="15" customHeight="1">
      <c r="A25" s="57" t="s">
        <v>49</v>
      </c>
      <c r="B25" s="55"/>
      <c r="C25" s="56"/>
      <c r="D25" s="21">
        <v>7</v>
      </c>
      <c r="E25" s="27">
        <v>0.3925967470555244</v>
      </c>
      <c r="F25" s="21">
        <v>6</v>
      </c>
      <c r="G25" s="27">
        <v>0.5994005994005994</v>
      </c>
      <c r="H25" s="21">
        <v>3</v>
      </c>
      <c r="I25" s="27">
        <v>0.2548853016142736</v>
      </c>
      <c r="J25" s="21">
        <v>6</v>
      </c>
      <c r="K25" s="27">
        <v>0.6479481641468683</v>
      </c>
      <c r="L25" s="21">
        <v>3</v>
      </c>
      <c r="M25" s="27">
        <v>0.4291845493562232</v>
      </c>
      <c r="N25" s="21">
        <v>4</v>
      </c>
      <c r="O25" s="27">
        <v>0.3286770747740345</v>
      </c>
      <c r="P25" s="21">
        <v>5</v>
      </c>
      <c r="Q25" s="27">
        <v>0.25510204081632654</v>
      </c>
      <c r="R25" s="21">
        <v>14</v>
      </c>
      <c r="S25" s="27">
        <v>0.46511627906976744</v>
      </c>
      <c r="T25" s="21">
        <v>8</v>
      </c>
      <c r="U25" s="27">
        <v>0.3040668947168377</v>
      </c>
      <c r="V25" s="21">
        <v>7</v>
      </c>
      <c r="W25" s="27">
        <v>0.3115264797507788</v>
      </c>
      <c r="X25" s="22">
        <v>8</v>
      </c>
      <c r="Y25" s="28">
        <v>0.3560302625723186</v>
      </c>
      <c r="Z25" s="24">
        <v>9</v>
      </c>
      <c r="AA25" s="29">
        <v>0.48648648648648646</v>
      </c>
      <c r="AB25" s="22">
        <v>8</v>
      </c>
      <c r="AC25" s="35">
        <v>0.5047318611987383</v>
      </c>
      <c r="AD25" s="36">
        <v>12</v>
      </c>
      <c r="AE25" s="35">
        <v>0.7202881152460985</v>
      </c>
      <c r="AF25" s="36">
        <v>14</v>
      </c>
      <c r="AG25" s="35">
        <v>0.9061488673139159</v>
      </c>
      <c r="AH25" s="24">
        <v>15</v>
      </c>
      <c r="AI25" s="35">
        <f t="shared" si="0"/>
        <v>1.0060362173038229</v>
      </c>
      <c r="AJ25" s="24">
        <v>10</v>
      </c>
      <c r="AK25" s="29">
        <f t="shared" si="1"/>
        <v>0.7757951900698216</v>
      </c>
      <c r="AL25" s="24">
        <v>27</v>
      </c>
      <c r="AM25" s="29">
        <f t="shared" si="2"/>
        <v>1.9722425127830532</v>
      </c>
      <c r="AN25" s="24">
        <v>13</v>
      </c>
      <c r="AO25" s="29">
        <f t="shared" si="3"/>
        <v>1.2404580152671756</v>
      </c>
      <c r="AP25" s="31">
        <f t="shared" si="4"/>
        <v>-14</v>
      </c>
      <c r="AQ25" s="26">
        <f t="shared" si="6"/>
        <v>0.48148148148148145</v>
      </c>
    </row>
    <row r="26" spans="1:43" s="11" customFormat="1" ht="15" customHeight="1">
      <c r="A26" s="57" t="s">
        <v>50</v>
      </c>
      <c r="B26" s="55"/>
      <c r="C26" s="56"/>
      <c r="D26" s="21">
        <v>130</v>
      </c>
      <c r="E26" s="27">
        <v>7.291082445316882</v>
      </c>
      <c r="F26" s="21">
        <v>74</v>
      </c>
      <c r="G26" s="27">
        <v>7.392607392607392</v>
      </c>
      <c r="H26" s="21">
        <v>102</v>
      </c>
      <c r="I26" s="27">
        <v>8.666100254885302</v>
      </c>
      <c r="J26" s="21">
        <v>107</v>
      </c>
      <c r="K26" s="27">
        <v>11.555075593952484</v>
      </c>
      <c r="L26" s="21">
        <v>63</v>
      </c>
      <c r="M26" s="27">
        <v>9.012875536480687</v>
      </c>
      <c r="N26" s="21">
        <v>73</v>
      </c>
      <c r="O26" s="27">
        <v>5.99835661462613</v>
      </c>
      <c r="P26" s="21">
        <v>88</v>
      </c>
      <c r="Q26" s="27">
        <v>4.489795918367347</v>
      </c>
      <c r="R26" s="21">
        <v>147</v>
      </c>
      <c r="S26" s="27">
        <v>4.883720930232558</v>
      </c>
      <c r="T26" s="21">
        <v>121</v>
      </c>
      <c r="U26" s="27">
        <v>4.599011782592171</v>
      </c>
      <c r="V26" s="21">
        <v>113</v>
      </c>
      <c r="W26" s="27">
        <v>5.028927458834001</v>
      </c>
      <c r="X26" s="22">
        <v>89</v>
      </c>
      <c r="Y26" s="28">
        <v>3.9608366711170446</v>
      </c>
      <c r="Z26" s="24">
        <v>123</v>
      </c>
      <c r="AA26" s="29">
        <v>6.648648648648649</v>
      </c>
      <c r="AB26" s="22">
        <v>112</v>
      </c>
      <c r="AC26" s="35">
        <v>7.066246056782334</v>
      </c>
      <c r="AD26" s="36">
        <v>151</v>
      </c>
      <c r="AE26" s="29">
        <v>9.063625450180073</v>
      </c>
      <c r="AF26" s="36">
        <v>106</v>
      </c>
      <c r="AG26" s="29">
        <v>6.86084142394822</v>
      </c>
      <c r="AH26" s="24">
        <v>138</v>
      </c>
      <c r="AI26" s="29">
        <f t="shared" si="0"/>
        <v>9.25553319919517</v>
      </c>
      <c r="AJ26" s="24">
        <v>113</v>
      </c>
      <c r="AK26" s="29">
        <f t="shared" si="1"/>
        <v>8.766485647788985</v>
      </c>
      <c r="AL26" s="24">
        <v>152</v>
      </c>
      <c r="AM26" s="29">
        <f t="shared" si="2"/>
        <v>11.10299488677867</v>
      </c>
      <c r="AN26" s="24">
        <v>92</v>
      </c>
      <c r="AO26" s="29">
        <f t="shared" si="3"/>
        <v>8.778625954198473</v>
      </c>
      <c r="AP26" s="31">
        <f t="shared" si="4"/>
        <v>-60</v>
      </c>
      <c r="AQ26" s="26">
        <f t="shared" si="6"/>
        <v>0.6052631578947368</v>
      </c>
    </row>
    <row r="27" spans="1:43" s="11" customFormat="1" ht="15" customHeight="1">
      <c r="A27" s="30" t="s">
        <v>51</v>
      </c>
      <c r="B27" s="55" t="s">
        <v>52</v>
      </c>
      <c r="C27" s="56"/>
      <c r="D27" s="21">
        <v>79</v>
      </c>
      <c r="E27" s="27">
        <v>4.430734716769489</v>
      </c>
      <c r="F27" s="21">
        <v>27</v>
      </c>
      <c r="G27" s="27">
        <v>2.697302697302697</v>
      </c>
      <c r="H27" s="21">
        <v>70</v>
      </c>
      <c r="I27" s="27">
        <v>5.9473237043330505</v>
      </c>
      <c r="J27" s="21">
        <v>67</v>
      </c>
      <c r="K27" s="27">
        <v>7.235421166306695</v>
      </c>
      <c r="L27" s="21">
        <v>28</v>
      </c>
      <c r="M27" s="27">
        <v>4.005722460658083</v>
      </c>
      <c r="N27" s="21">
        <v>46</v>
      </c>
      <c r="O27" s="27">
        <v>3.779786359901397</v>
      </c>
      <c r="P27" s="21">
        <v>56</v>
      </c>
      <c r="Q27" s="27">
        <v>2.857142857142857</v>
      </c>
      <c r="R27" s="21">
        <v>114</v>
      </c>
      <c r="S27" s="27">
        <v>3.7873754152823924</v>
      </c>
      <c r="T27" s="21">
        <v>87</v>
      </c>
      <c r="U27" s="27">
        <v>3.30672748004561</v>
      </c>
      <c r="V27" s="21">
        <v>76</v>
      </c>
      <c r="W27" s="27">
        <v>3.382287494437027</v>
      </c>
      <c r="X27" s="22">
        <v>49</v>
      </c>
      <c r="Y27" s="28">
        <v>2.1806853582554515</v>
      </c>
      <c r="Z27" s="24">
        <v>79</v>
      </c>
      <c r="AA27" s="29">
        <v>4.27027027027027</v>
      </c>
      <c r="AB27" s="22">
        <v>66</v>
      </c>
      <c r="AC27" s="28">
        <v>4.16403785488959</v>
      </c>
      <c r="AD27" s="24">
        <v>99</v>
      </c>
      <c r="AE27" s="29">
        <v>5.942376950780312</v>
      </c>
      <c r="AF27" s="24">
        <v>58</v>
      </c>
      <c r="AG27" s="29">
        <v>3.7540453074433655</v>
      </c>
      <c r="AH27" s="24">
        <v>103</v>
      </c>
      <c r="AI27" s="29">
        <f t="shared" si="0"/>
        <v>6.908115358819584</v>
      </c>
      <c r="AJ27" s="24">
        <v>74</v>
      </c>
      <c r="AK27" s="29">
        <f t="shared" si="1"/>
        <v>5.740884406516679</v>
      </c>
      <c r="AL27" s="24">
        <v>91</v>
      </c>
      <c r="AM27" s="29">
        <f t="shared" si="2"/>
        <v>6.647187728268809</v>
      </c>
      <c r="AN27" s="24">
        <v>53</v>
      </c>
      <c r="AO27" s="29">
        <f t="shared" si="3"/>
        <v>5.057251908396947</v>
      </c>
      <c r="AP27" s="31">
        <f t="shared" si="4"/>
        <v>-38</v>
      </c>
      <c r="AQ27" s="26">
        <f t="shared" si="6"/>
        <v>0.5824175824175825</v>
      </c>
    </row>
    <row r="28" spans="1:43" s="11" customFormat="1" ht="15" customHeight="1">
      <c r="A28" s="30"/>
      <c r="B28" s="55" t="s">
        <v>53</v>
      </c>
      <c r="C28" s="56"/>
      <c r="D28" s="21">
        <v>51</v>
      </c>
      <c r="E28" s="27">
        <v>2.860347728547392</v>
      </c>
      <c r="F28" s="21">
        <v>47</v>
      </c>
      <c r="G28" s="27">
        <v>4.695304695304695</v>
      </c>
      <c r="H28" s="21">
        <v>32</v>
      </c>
      <c r="I28" s="27">
        <v>2.7187765505522514</v>
      </c>
      <c r="J28" s="21">
        <v>40</v>
      </c>
      <c r="K28" s="27">
        <v>4.319654427645788</v>
      </c>
      <c r="L28" s="21">
        <v>35</v>
      </c>
      <c r="M28" s="27">
        <v>5.007153075822604</v>
      </c>
      <c r="N28" s="21">
        <v>27</v>
      </c>
      <c r="O28" s="27">
        <v>2.218570254724733</v>
      </c>
      <c r="P28" s="21">
        <v>32</v>
      </c>
      <c r="Q28" s="27">
        <v>1.6326530612244898</v>
      </c>
      <c r="R28" s="21">
        <v>33</v>
      </c>
      <c r="S28" s="27">
        <v>1.0963455149501662</v>
      </c>
      <c r="T28" s="21">
        <v>34</v>
      </c>
      <c r="U28" s="27">
        <v>1.2922843025465602</v>
      </c>
      <c r="V28" s="21">
        <v>37</v>
      </c>
      <c r="W28" s="27">
        <v>1.6466399643969738</v>
      </c>
      <c r="X28" s="22">
        <v>40</v>
      </c>
      <c r="Y28" s="28">
        <v>1.7801513128615931</v>
      </c>
      <c r="Z28" s="24">
        <v>44</v>
      </c>
      <c r="AA28" s="29">
        <v>2.3783783783783785</v>
      </c>
      <c r="AB28" s="22">
        <v>46</v>
      </c>
      <c r="AC28" s="28">
        <v>2.902208201892744</v>
      </c>
      <c r="AD28" s="24">
        <v>52</v>
      </c>
      <c r="AE28" s="29">
        <v>3.12124849939976</v>
      </c>
      <c r="AF28" s="24">
        <v>48</v>
      </c>
      <c r="AG28" s="29">
        <v>3.1067961165048543</v>
      </c>
      <c r="AH28" s="24">
        <v>35</v>
      </c>
      <c r="AI28" s="29">
        <f t="shared" si="0"/>
        <v>2.3474178403755865</v>
      </c>
      <c r="AJ28" s="24">
        <v>39</v>
      </c>
      <c r="AK28" s="29">
        <f t="shared" si="1"/>
        <v>3.0256012412723043</v>
      </c>
      <c r="AL28" s="24">
        <v>61</v>
      </c>
      <c r="AM28" s="29">
        <f t="shared" si="2"/>
        <v>4.455807158509861</v>
      </c>
      <c r="AN28" s="24">
        <v>39</v>
      </c>
      <c r="AO28" s="29">
        <f t="shared" si="3"/>
        <v>3.7213740458015265</v>
      </c>
      <c r="AP28" s="31">
        <f t="shared" si="4"/>
        <v>-22</v>
      </c>
      <c r="AQ28" s="26">
        <f t="shared" si="6"/>
        <v>0.639344262295082</v>
      </c>
    </row>
    <row r="29" spans="1:43" s="11" customFormat="1" ht="15" customHeight="1">
      <c r="A29" s="57" t="s">
        <v>54</v>
      </c>
      <c r="B29" s="55"/>
      <c r="C29" s="56"/>
      <c r="D29" s="21"/>
      <c r="E29" s="27"/>
      <c r="F29" s="21"/>
      <c r="G29" s="27"/>
      <c r="H29" s="21"/>
      <c r="I29" s="27"/>
      <c r="J29" s="21"/>
      <c r="K29" s="27"/>
      <c r="L29" s="21"/>
      <c r="M29" s="27"/>
      <c r="N29" s="21"/>
      <c r="O29" s="27"/>
      <c r="P29" s="21"/>
      <c r="Q29" s="27"/>
      <c r="R29" s="21">
        <v>1</v>
      </c>
      <c r="S29" s="27">
        <v>0.03322259136212625</v>
      </c>
      <c r="T29" s="21">
        <v>1</v>
      </c>
      <c r="U29" s="27">
        <v>0.03800836183960471</v>
      </c>
      <c r="V29" s="21">
        <v>5</v>
      </c>
      <c r="W29" s="27">
        <v>0.22251891410769914</v>
      </c>
      <c r="X29" s="22">
        <v>1</v>
      </c>
      <c r="Y29" s="28">
        <v>0.04450378282153983</v>
      </c>
      <c r="Z29" s="24">
        <v>2</v>
      </c>
      <c r="AA29" s="29">
        <v>0.10810810810810811</v>
      </c>
      <c r="AB29" s="22">
        <v>1</v>
      </c>
      <c r="AC29" s="28">
        <v>0.06309148264984228</v>
      </c>
      <c r="AD29" s="24">
        <v>5</v>
      </c>
      <c r="AE29" s="29">
        <v>0.3001200480192077</v>
      </c>
      <c r="AF29" s="24">
        <v>8</v>
      </c>
      <c r="AG29" s="29">
        <v>0.517799352750809</v>
      </c>
      <c r="AH29" s="24">
        <v>7</v>
      </c>
      <c r="AI29" s="29">
        <f t="shared" si="0"/>
        <v>0.4694835680751174</v>
      </c>
      <c r="AJ29" s="24">
        <v>8</v>
      </c>
      <c r="AK29" s="29">
        <f t="shared" si="1"/>
        <v>0.6206361520558572</v>
      </c>
      <c r="AL29" s="24">
        <v>17</v>
      </c>
      <c r="AM29" s="29">
        <f t="shared" si="2"/>
        <v>1.241782322863404</v>
      </c>
      <c r="AN29" s="24">
        <v>17</v>
      </c>
      <c r="AO29" s="29">
        <f t="shared" si="3"/>
        <v>1.6221374045801527</v>
      </c>
      <c r="AP29" s="31">
        <f t="shared" si="4"/>
        <v>0</v>
      </c>
      <c r="AQ29" s="26">
        <f t="shared" si="6"/>
        <v>1</v>
      </c>
    </row>
    <row r="30" spans="1:43" s="11" customFormat="1" ht="15" customHeight="1">
      <c r="A30" s="58" t="s">
        <v>55</v>
      </c>
      <c r="B30" s="59"/>
      <c r="C30" s="60"/>
      <c r="D30" s="40">
        <v>587</v>
      </c>
      <c r="E30" s="41">
        <v>32.922041503084685</v>
      </c>
      <c r="F30" s="40">
        <v>240</v>
      </c>
      <c r="G30" s="41">
        <v>23.976023976023978</v>
      </c>
      <c r="H30" s="40">
        <v>195</v>
      </c>
      <c r="I30" s="41">
        <v>16.567544604927782</v>
      </c>
      <c r="J30" s="40">
        <v>140</v>
      </c>
      <c r="K30" s="41">
        <v>15.118790496760258</v>
      </c>
      <c r="L30" s="40">
        <v>72</v>
      </c>
      <c r="M30" s="41">
        <v>10.300429184549357</v>
      </c>
      <c r="N30" s="40">
        <v>171</v>
      </c>
      <c r="O30" s="41">
        <v>14.050944946589974</v>
      </c>
      <c r="P30" s="40">
        <v>237</v>
      </c>
      <c r="Q30" s="41">
        <v>12.091836734693878</v>
      </c>
      <c r="R30" s="40">
        <v>105</v>
      </c>
      <c r="S30" s="41">
        <v>3.488372093023256</v>
      </c>
      <c r="T30" s="40">
        <v>95</v>
      </c>
      <c r="U30" s="41">
        <v>3.610794374762448</v>
      </c>
      <c r="V30" s="40">
        <v>92</v>
      </c>
      <c r="W30" s="41">
        <v>4.094348019581664</v>
      </c>
      <c r="X30" s="42">
        <v>91</v>
      </c>
      <c r="Y30" s="43">
        <v>4.049844236760125</v>
      </c>
      <c r="Z30" s="44">
        <v>70</v>
      </c>
      <c r="AA30" s="45">
        <v>3.783783783783784</v>
      </c>
      <c r="AB30" s="42">
        <v>72</v>
      </c>
      <c r="AC30" s="43">
        <v>4.542586750788644</v>
      </c>
      <c r="AD30" s="44">
        <v>69</v>
      </c>
      <c r="AE30" s="45">
        <v>4.141656662665065</v>
      </c>
      <c r="AF30" s="44">
        <v>77</v>
      </c>
      <c r="AG30" s="45">
        <v>4.983818770226537</v>
      </c>
      <c r="AH30" s="44">
        <v>53</v>
      </c>
      <c r="AI30" s="45">
        <f t="shared" si="0"/>
        <v>3.5546613011401744</v>
      </c>
      <c r="AJ30" s="44">
        <v>78</v>
      </c>
      <c r="AK30" s="45">
        <f t="shared" si="1"/>
        <v>6.051202482544609</v>
      </c>
      <c r="AL30" s="44">
        <v>91</v>
      </c>
      <c r="AM30" s="45">
        <f t="shared" si="2"/>
        <v>6.647187728268809</v>
      </c>
      <c r="AN30" s="44">
        <v>100</v>
      </c>
      <c r="AO30" s="45">
        <f t="shared" si="3"/>
        <v>9.541984732824428</v>
      </c>
      <c r="AP30" s="46">
        <f t="shared" si="4"/>
        <v>9</v>
      </c>
      <c r="AQ30" s="47">
        <f t="shared" si="6"/>
        <v>1.098901098901099</v>
      </c>
    </row>
    <row r="31" spans="24:40" s="11" customFormat="1" ht="21" customHeight="1">
      <c r="X31" s="48"/>
      <c r="Y31" s="48"/>
      <c r="Z31" s="49"/>
      <c r="AA31" s="48"/>
      <c r="AB31" s="48"/>
      <c r="AC31" s="48"/>
      <c r="AD31" s="49"/>
      <c r="AE31" s="48"/>
      <c r="AF31" s="49"/>
      <c r="AG31" s="48"/>
      <c r="AH31" s="49"/>
      <c r="AI31" s="48"/>
      <c r="AJ31" s="50"/>
      <c r="AL31" s="50"/>
      <c r="AN31" s="50"/>
    </row>
    <row r="32" spans="24:40" s="11" customFormat="1" ht="12"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L32" s="50"/>
      <c r="AN32" s="50"/>
    </row>
    <row r="33" spans="24:35" s="11" customFormat="1" ht="12">
      <c r="X33" s="48"/>
      <c r="Y33" s="48"/>
      <c r="Z33" s="51"/>
      <c r="AA33" s="48"/>
      <c r="AB33" s="48"/>
      <c r="AC33" s="48"/>
      <c r="AD33" s="48"/>
      <c r="AE33" s="48"/>
      <c r="AF33" s="48"/>
      <c r="AG33" s="48"/>
      <c r="AH33" s="48"/>
      <c r="AI33" s="48"/>
    </row>
    <row r="34" spans="24:40" s="11" customFormat="1" ht="12"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52"/>
      <c r="AL34" s="52"/>
      <c r="AN34" s="52"/>
    </row>
  </sheetData>
  <sheetProtection/>
  <mergeCells count="34">
    <mergeCell ref="B6:C6"/>
    <mergeCell ref="AJ1:AK1"/>
    <mergeCell ref="AL1:AM1"/>
    <mergeCell ref="B7:C7"/>
    <mergeCell ref="Z1:AA1"/>
    <mergeCell ref="AD1:AE1"/>
    <mergeCell ref="AF1:AG1"/>
    <mergeCell ref="AH1:AI1"/>
    <mergeCell ref="AN1:AO1"/>
    <mergeCell ref="A2:B2"/>
    <mergeCell ref="A4:C4"/>
    <mergeCell ref="A5:C5"/>
    <mergeCell ref="B16:C16"/>
    <mergeCell ref="B17:C17"/>
    <mergeCell ref="B18:C18"/>
    <mergeCell ref="B19:C19"/>
    <mergeCell ref="A25:C25"/>
    <mergeCell ref="A26:C26"/>
    <mergeCell ref="B20:C20"/>
    <mergeCell ref="B8:C8"/>
    <mergeCell ref="B9:C9"/>
    <mergeCell ref="B10:C10"/>
    <mergeCell ref="B11:C11"/>
    <mergeCell ref="B13:C13"/>
    <mergeCell ref="B14:C14"/>
    <mergeCell ref="B15:C15"/>
    <mergeCell ref="B21:C21"/>
    <mergeCell ref="B22:C22"/>
    <mergeCell ref="A23:C23"/>
    <mergeCell ref="A24:C24"/>
    <mergeCell ref="B27:C27"/>
    <mergeCell ref="B28:C28"/>
    <mergeCell ref="A29:C29"/>
    <mergeCell ref="A30:C30"/>
  </mergeCells>
  <printOptions/>
  <pageMargins left="0" right="0" top="1.062992125984252" bottom="0.9448818897637796" header="0.6299212598425197" footer="0.6299212598425197"/>
  <pageSetup horizontalDpi="300" verticalDpi="300" orientation="landscape" paperSize="9" scale="105" r:id="rId1"/>
  <headerFooter alignWithMargins="0">
    <oddHeader>&amp;L&amp;12年次別病因物質別食中毒発生状況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shoji</dc:creator>
  <cp:keywords/>
  <dc:description/>
  <cp:lastModifiedBy>kiyoko</cp:lastModifiedBy>
  <dcterms:created xsi:type="dcterms:W3CDTF">2010-05-12T01:29:49Z</dcterms:created>
  <dcterms:modified xsi:type="dcterms:W3CDTF">2010-05-19T06:40:26Z</dcterms:modified>
  <cp:category/>
  <cp:version/>
  <cp:contentType/>
  <cp:contentStatus/>
</cp:coreProperties>
</file>